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C7A586C-0219-425B-B50E-58640F3997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แผนปฏิบัติการ 67" sheetId="14" r:id="rId1"/>
    <sheet name="สารบัญโครงการ ระดับอำเภอ" sheetId="13" r:id="rId2"/>
    <sheet name="สรุปใบหน้า ระดับอำเภอ" sheetId="12" r:id="rId3"/>
    <sheet name="ตัวชี้วัด ปี 66" sheetId="5" r:id="rId4"/>
  </sheets>
  <definedNames>
    <definedName name="_xlnm._FilterDatabase" localSheetId="3" hidden="1">'ตัวชี้วัด ปี 66'!$A$4:$D$120</definedName>
    <definedName name="_xlnm.Print_Titles" localSheetId="3">'ตัวชี้วัด ปี 66'!$1:$4</definedName>
    <definedName name="_xlnm.Print_Titles" localSheetId="0">'แผนปฏิบัติการ 67'!$3:$5</definedName>
    <definedName name="_xlnm.Print_Titles" localSheetId="1">'สารบัญโครงการ ระดับอำเภอ'!$3:$4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4" l="1"/>
  <c r="M38" i="14"/>
  <c r="L38" i="14"/>
  <c r="K38" i="14"/>
  <c r="J38" i="14"/>
  <c r="I38" i="14"/>
  <c r="H38" i="14"/>
  <c r="G38" i="14"/>
  <c r="F38" i="14"/>
  <c r="E38" i="14"/>
  <c r="D38" i="14"/>
  <c r="C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38" i="14" s="1"/>
  <c r="I5" i="12"/>
  <c r="D6" i="12"/>
  <c r="J14" i="13"/>
  <c r="J12" i="13"/>
  <c r="J13" i="13"/>
  <c r="J15" i="13"/>
  <c r="E8" i="12"/>
  <c r="C9" i="12"/>
  <c r="E7" i="12"/>
  <c r="F7" i="12"/>
  <c r="F6" i="12"/>
  <c r="E6" i="12"/>
  <c r="F5" i="12"/>
  <c r="E5" i="12"/>
  <c r="J35" i="13" l="1"/>
  <c r="J34" i="13"/>
  <c r="J33" i="13"/>
  <c r="J32" i="13" l="1"/>
  <c r="J31" i="13" l="1"/>
  <c r="J30" i="13" l="1"/>
  <c r="J28" i="13" l="1"/>
  <c r="J29" i="13"/>
  <c r="J27" i="13"/>
  <c r="J26" i="13"/>
  <c r="J25" i="13" l="1"/>
  <c r="J21" i="13" l="1"/>
  <c r="J18" i="13"/>
  <c r="J19" i="13"/>
  <c r="J20" i="13"/>
  <c r="J11" i="13" l="1"/>
  <c r="I37" i="13"/>
  <c r="H37" i="13"/>
  <c r="G37" i="13"/>
  <c r="F37" i="13"/>
  <c r="E37" i="13"/>
  <c r="D37" i="13"/>
  <c r="C37" i="13"/>
  <c r="J36" i="13"/>
  <c r="J24" i="13"/>
  <c r="J23" i="13"/>
  <c r="J22" i="13"/>
  <c r="J17" i="13"/>
  <c r="J16" i="13"/>
  <c r="J10" i="13"/>
  <c r="J9" i="13"/>
  <c r="J8" i="13"/>
  <c r="J7" i="13"/>
  <c r="J6" i="13"/>
  <c r="J5" i="13"/>
  <c r="J37" i="13" s="1"/>
  <c r="J9" i="12"/>
  <c r="I9" i="12"/>
  <c r="H9" i="12"/>
  <c r="G9" i="12"/>
  <c r="F9" i="12"/>
  <c r="E9" i="12"/>
  <c r="D9" i="12"/>
  <c r="K8" i="12"/>
  <c r="K7" i="12"/>
  <c r="K6" i="12"/>
  <c r="K5" i="12"/>
  <c r="K9" i="12" l="1"/>
</calcChain>
</file>

<file path=xl/sharedStrings.xml><?xml version="1.0" encoding="utf-8"?>
<sst xmlns="http://schemas.openxmlformats.org/spreadsheetml/2006/main" count="326" uniqueCount="254">
  <si>
    <t>ลำดับ</t>
  </si>
  <si>
    <t>แหล่งงบประมาณ</t>
  </si>
  <si>
    <t>กองทุน</t>
  </si>
  <si>
    <t>เงินบำรุง</t>
  </si>
  <si>
    <t>แผนงานที่ 2 : การพัฒนาคุณภาพชีวิตระดับอำเภอ</t>
  </si>
  <si>
    <t>แผนงานที่ 11 : การพัฒนาระบบธรรมาภิบาลและองค์กรคุณภาพ</t>
  </si>
  <si>
    <t>แผนงานที่ 3 : การป้องกันควบคุมโรคและลดปัจจัยเสี่ยงด้านสุขภาพ</t>
  </si>
  <si>
    <t>แผนงาน/โครงการ และตัวชี้วัด ประจำปีงบประมาณ พ.ศ. 2566 ของกระทรวงสาธารณสุข</t>
  </si>
  <si>
    <t>ที่</t>
  </si>
  <si>
    <t>แผนงาน/โครงการ</t>
  </si>
  <si>
    <t xml:space="preserve">ตัวชี้วัด </t>
  </si>
  <si>
    <t xml:space="preserve">       1. ด้านส่งเสริมสุขภาพ ป้องกันโรค และคุ้มครองผู้บริโภคเป็นเลิศ (PP&amp;P Excellence)</t>
  </si>
  <si>
    <t xml:space="preserve">แผนงานที่ 1 : การพัฒนาคุณภาพชีวิตคนไทยทุกกลุ่มวัย (ด้านสุขภาพ) </t>
  </si>
  <si>
    <t>1. โครงการพัฒนาและสร้างศักยภาพคนไทยทุกกลุ่มวัย</t>
  </si>
  <si>
    <t>อัตราส่วนการตายมารดาไทยต่อการเกิดมีชีพแสนคน</t>
  </si>
  <si>
    <t>ร้อยละของเด็กปฐมวัยมีพัฒนาการสมวัย</t>
  </si>
  <si>
    <t>เด็กไทยมีระดับสติปัญญาเฉลี่ยไม่ต่ำกว่า 103 
ตัวชี้วัด Proxy :ร้อยละของเด็กปฐมวัยที่ได้รับการคัดกรองแล้วพบว่ามีพัฒนาการล่าช้าแล้วได้รับการกระตุ้นพัฒนาการด้วย TEDA4I หรือเครื่องมือมาตรฐานอื่น จนมีพัฒนาการสมวัย</t>
  </si>
  <si>
    <t>อัตราการคลอดมีชีพในหญิงอายุ 15-19 ปี ต่อจำนวนประชากรหญิงอายุ 15-19 ปี 1,000 คน</t>
  </si>
  <si>
    <t>ร้อยละของผู้สูงอายุและผู้ที่มีภาวะพึ่งพิงได้รับการดูแลตาม Care Plan</t>
  </si>
  <si>
    <t>ร้อยละของผู้สูงอายุมีแผนส่งเสริมสุขภาพดี (Wellness Plan)</t>
  </si>
  <si>
    <t>ร้อยละของผู้สูงอายุที่ผ่านการคัดกรอง พบว่าเสี่ยงต่อการเกิดภาวะสมองเสื่อมหรือภาวะหกล้มและได้รับการดูแลรักษาในคลินิกผู้สูงอายุ</t>
  </si>
  <si>
    <t xml:space="preserve">ร้อยละของผู้สูงอายุที่ผ่านการคัดกรอง พบว่าเสี่ยงต่อการเกิดภาวะสมองเสื่อมและได้รับการดูแลรักษาในคลินิกผู้สูงอายุ
</t>
  </si>
  <si>
    <t xml:space="preserve">ร้อยละของผู้สูงอายุที่ผ่านการคัดกรอง พบว่าเสี่ยงต่อการเกิดภาวะหกล้มและได้รับการดูแลรักษาในคลินิกผู้สูงอายุ 
</t>
  </si>
  <si>
    <t>2. โครงการพัฒนาความรอบรู้ด้านสุขภาพของประชากร</t>
  </si>
  <si>
    <t>อัตราความรอบรู้ด้านสุขภาพของประชาชน</t>
  </si>
  <si>
    <t>1. โครงการการพัฒนาคุณภาพชีวิตระดับอำเภอ (พชอ.)</t>
  </si>
  <si>
    <t xml:space="preserve">ร้อยละของอำเภอผ่านเกณฑ์การประเมินการพัฒนาคุณภาพชีวิตที่มีคุณภาพ
</t>
  </si>
  <si>
    <t>1. โครงการพัฒนาระบบการตอบโต้ภาวะฉุกเฉินและภัยสุขภาพ</t>
  </si>
  <si>
    <t>ระดับความสำเร็จของการพัฒนาระบบการแพทย์ฉุกเฉินและการจัดการภาวะฉุกเฉินด้านการแพทย์และสาธารณสุข (Emergency Care System and Public Health Emergency Management)</t>
  </si>
  <si>
    <t>2.โครงการควบคุมโรคและภัยสุขภาพ</t>
  </si>
  <si>
    <t>ร้อยละการตรวจติดตามยืนยันวินิจฉัยกลุ่มสงสัยป่วยโรคเบาหวาน และ/หรือความดันโลหิตสูง</t>
  </si>
  <si>
    <t>ร้อยละการตรวจติดตามยืนยันวินิจฉัยกลุ่มสงสัยป่วยโรคเบาหวาน</t>
  </si>
  <si>
    <t>ร้อยละการตรวจติดตามยืนยันวินิจฉัยกลุ่มสงสัยป่วยโรคความดันโลหิตสูง</t>
  </si>
  <si>
    <t>ร้อยละของจังหวัดต้นแบบการดำเนินงานตาม พ.ร.บ.ควบคุมโรคจากการประกอบอาชีพและโรคจากสิ่งแวดล้อม พ.ศ. 2562</t>
  </si>
  <si>
    <t>3. โครงการคุ้มครองผู้บริโภคด้านผลิตภัณฑ์สุขภาพและบริการสุขภาพ</t>
  </si>
  <si>
    <t>ร้อยละผลิตภัณฑ์สุขภาพที่ได้รับการส่งเสริมและได้รับการอนุญาต</t>
  </si>
  <si>
    <t>ร้อยละสถานที่จำหน่ายอาหารผ่านเกณฑ์มาตรฐานตามกฎหมายกำหนด</t>
  </si>
  <si>
    <t xml:space="preserve">แผนงานที่ 4 : การบริหารจัดการสิ่งแวดล้อม </t>
  </si>
  <si>
    <t>1.โครงการบริหารจัดการสิ่งแวดล้อม</t>
  </si>
  <si>
    <t>ร้อยละของโรงพยาบาลที่พัฒนาอนามัยสิ่งแวดล้อมได้ตามเกณฑ์ GREEN &amp; CLEAN Hospital Challenge (ระดับมาตรฐานขึ้นไป)</t>
  </si>
  <si>
    <t>2. ด้านบริการเป็นเลิศ (Service Excellence)</t>
  </si>
  <si>
    <t>แผนงานที่ 5 : การพัฒนาระบบการแพทย์ปฐมภูมิ</t>
  </si>
  <si>
    <t>1. โครงการพัฒนาระบบการแพทย์ปฐมภูมิ</t>
  </si>
  <si>
    <t>จำนวนประชาชนคนไทย มีหมอประจำตัว 3 คน</t>
  </si>
  <si>
    <t xml:space="preserve">ร้อยละของชุมชนมีการดำเนินการจัดการสุขภาพที่เหมาะสมให้กับประชาชน </t>
  </si>
  <si>
    <t>แผนงานที่ 6 : การพัฒนาระบบบริการสุขภาพ (Service Plan)</t>
  </si>
  <si>
    <t>1. โครงการพัฒนาระบบบริการสุขภาพ สาขาโรคไม่ติดต่อเรื้อรัง</t>
  </si>
  <si>
    <t>อัตราตายของผู้ป่วยโรคหลอดเลือดสมอง และได้รับการรักษาใน Stroke Unit</t>
  </si>
  <si>
    <t>อัตราตายของผู้ป่วยโรคหลอดเลือดสมอง (Stroke: I60-I69)</t>
  </si>
  <si>
    <t xml:space="preserve">ร้อยละผู้ป่วยโรคหลอดเลือดสมอง (I60-I69) ที่มีอาการไม่เกิน 72 ชั่วโมงได้รับการรักษาใน Stroke Unit </t>
  </si>
  <si>
    <t>2. โครงการพัฒนาระบบบริการโรคติดต่อ โรคอุบัติใหม่ และโรคอุบัติซ้ำ</t>
  </si>
  <si>
    <t xml:space="preserve">อัตราความสำเร็จการรักษาผู้ป่วยวัณโรคปอดรายใหม่  </t>
  </si>
  <si>
    <t>อัตราความสำเร็จการรักษาผู้ป่วยวัณโรคปอดรายใหม่</t>
  </si>
  <si>
    <t>อัตราความครอบคลุมการขึ้นทะเบียนของผู้ป่วยวัณโรครายใหม่และกลับเป็นซ้ำ</t>
  </si>
  <si>
    <t>3. โครงการป้องกันและควบคุมการดื้อยาต้านจุลชีพและการใช้ยาอย่างสมเหตุสมผล</t>
  </si>
  <si>
    <t>ร้อยละของอำเภอที่ผ่านตามเกณฑ์พัฒนาสู่จังหวัดใช้ยาอย่างสมเหตุผล (RDU province) ที่กำหนด</t>
  </si>
  <si>
    <t xml:space="preserve">อัตราการติดเชื้อดื้อยาในกระแสเลือด </t>
  </si>
  <si>
    <t>4. โครงการพัฒนาระบบบริการสุขภาพ สาขาทารกแรกเกิด</t>
  </si>
  <si>
    <t>อัตราตายทารกแรกเกิดอายุน้อยกว่าหรือเท่ากับ 28 วัน</t>
  </si>
  <si>
    <t>5. โครงการการดูแลผู้ป่วยระยะท้ายแบบประคับประคองและการดูแลผู้ป่วยกึ่งเฉียบพลัน</t>
  </si>
  <si>
    <t xml:space="preserve">ร้อยละการให้การดูแลตามแผนการดูแลล่วงหน้า (Advance Care Planning) ในผู้ป่วยประคับประคองอย่างมีคุณภาพ
</t>
  </si>
  <si>
    <t>6. โครงการพัฒนาระบบบริการการแพทย์แผนไทยและการแพทย์ทางเลือก</t>
  </si>
  <si>
    <t>ร้อยละของจำนวนผู้ป่วยที่มีการวินิจฉัยโรคหลอดเลือดสมอง อัมพฤกษ์ อัมพาตระยะกลาง (Intermediate Care) ที่ได้รับการดูแลด้วยการแพทย์แผนไทยและการแพทย์ทางเลือก
(Community base)</t>
  </si>
  <si>
    <t>ร้อยละของประชาชนที่มารับบริการในระดับปฐมภูมิได้รับการรักษาด้วย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</si>
  <si>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</si>
  <si>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>รอยละของผูปวยโรคซึมเศราเขาถึงบริการสุขภาพจิต</t>
  </si>
  <si>
    <t xml:space="preserve">อัตราการฆ่าตัวตายสำเร็จ </t>
  </si>
  <si>
    <t>ร้อยละของผู้พยายามฆ่าตัวตายไม่กลับมาทําร้ายตัวเองซ้ำในระยะเวลา 1 ปี</t>
  </si>
  <si>
    <t>8. โครงการพัฒนาระบบบริการสุขภาพ 5 สาขาหลัก</t>
  </si>
  <si>
    <t>อัตราตายผู้ป่วยติดเชื้อในกระแสเลือดแบบรุนแรงชนิด community-acquired</t>
  </si>
  <si>
    <t xml:space="preserve">Refracture Rate 
</t>
  </si>
  <si>
    <t>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</t>
  </si>
  <si>
    <t>ร้อยละของการให้การรักษาผู้ป่วย STEMI ได้ตามมาตรฐานเวลาที่กำหนด</t>
  </si>
  <si>
    <t>31.2.1</t>
  </si>
  <si>
    <t>ร้อยละของผู้ป่วย STEMI ที่ได้รับยาละลายลิ่มเลือดได้ตามมาตรฐานเวลาที่กำหนด</t>
  </si>
  <si>
    <t>31.2.2</t>
  </si>
  <si>
    <t xml:space="preserve"> ร้อยละของผู้ป่วย STEMI ที่ได้รับการทำ Primary PCI ได้ตามมาตรฐานเวลาที่กำหนด</t>
  </si>
  <si>
    <t>10. โครงการพัฒนาระบบบริการสุขภาพ สาขาโรคมะเร็ง</t>
  </si>
  <si>
    <t xml:space="preserve">ร้อยละของผู้ที่ได้รับการคัดกรองมะเร็ง </t>
  </si>
  <si>
    <t>ร้อยละของผู้ป่วยที่ได้รับการคัดกรองมะเร็งปากมดลูก</t>
  </si>
  <si>
    <t>ร้อยละของผู้ที่มีผลผิดปกติ (มะเร็งปากมดลูก) ได้รับการส่องกล้อง  Colposcopy</t>
  </si>
  <si>
    <t>ร้อยละของผู้ป่วยที่ได้รับการคัดกรองมะเร็งลำไส้ใหญ่และไส้ตรง</t>
  </si>
  <si>
    <t>ร้อยละของผู้ที่มีผลผิดปกติ (มะเร็งลำไส้ใหญ่และไส้ผิดปกติ) ได้รับการส่องกล้อง  Colonoscopy</t>
  </si>
  <si>
    <t>11. โครงการพัฒนาระบบบริการสุขภาพ สาขาโรคไต</t>
  </si>
  <si>
    <t>ร้อยละผู้ป่วย CKD ที่มี eGFR ลดลงน้อยกว่า 5 ml/min/1.73m2/yr</t>
  </si>
  <si>
    <t>12. โครงการพัฒนาระบบบริการสุขภาพ สาขาจักษุวิทยา</t>
  </si>
  <si>
    <t>ร้อยละผู้ป่วยต้อกระจกชนิดบอด (Blinding Cataract) ได้รับการผ่าตัด ภายใน 30 วัน</t>
  </si>
  <si>
    <t>13. โครงการพัฒนาระบบบริการสุขภาพ สาขาปลูกถ่ายอวัยวะ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</si>
  <si>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 S)</t>
  </si>
  <si>
    <t>14. โครงการพัฒนาระบบบริการบำบัดรักษาผู้ป่วยยาเสพติด</t>
  </si>
  <si>
    <t>ร้อยละของผู้ป่วยยาเสพติดเข้าสู่กระบวนการบำบัดรักษา ได้รับการดูแลอย่างมีคุณภาพต่อเนื่องจนถึงการติดตาม (Retention Rate)</t>
  </si>
  <si>
    <t>15. โครงการการบริบาลฟื้นสภาพระยะกลาง (Intermediate Care; IMC)</t>
  </si>
  <si>
    <t>ร้อยละของ ผู้ป่วย Intermediate care * ได้รับการบริบาลฟื้นสภาพและติดตามจนครบ 6 เดือน หรือจน Barthel index = 20 ก่อนครบ 6 เดือน</t>
  </si>
  <si>
    <t>16. โครงการพัฒนาระบบบริการ One Day Surgery: ODS</t>
  </si>
  <si>
    <t>ร้อยละของผู้ป่วยที่เข้ารับการผ่าตัดแบบ One Day Surgery</t>
  </si>
  <si>
    <t>ร้อยละของการ Re-admit ภายใน 1 เดือน จากการผ่าตัดโรคต่างๆ ในโครงการ ODS/MIS ผ่านการผ่าตัดแผลเล็ก (Minimally Invasive Surgery : MIS)</t>
  </si>
  <si>
    <t>17. โครงการกัญชาทางการแพทย์</t>
  </si>
  <si>
    <t>ระดับความสำเร็จของการจัดบริการคลินิกกัญชาทางการแพทย์</t>
  </si>
  <si>
    <t>ร้อยละของผู้ป่วยที่มีการวินิจฉัยระยะประคับประคอง (Palliative care) ที่ได้รับการรักษาด้วยยากัญชาทางการแพทย์</t>
  </si>
  <si>
    <t>ร้อยละของผู้ป่วยทั้งหมดที่ได้รับการรักษาด้วยยากัญชาทางการแพทย์</t>
  </si>
  <si>
    <t xml:space="preserve">40.3.1 </t>
  </si>
  <si>
    <t xml:space="preserve">หน่วยงานตามกลุ่มภารกิจด้านพัฒนาการแพทย์ </t>
  </si>
  <si>
    <t xml:space="preserve">40.3.2 </t>
  </si>
  <si>
    <t>หน่วยบริการในสังกัดสำนักงานปลัดกระทรวงสาธารณสุข แยกตามเขตสุขภาพ (12 เขต)</t>
  </si>
  <si>
    <t>แผนงานที่ 7 : การพัฒนาระบบบริการการแพทย์ฉุกเฉินครบวงจรและระบบการส่งต่อ</t>
  </si>
  <si>
    <t>1. โครงการพัฒนาระบบบริการการแพทย์ฉุกเฉินครบวงจรและระบบการส่งต่อ</t>
  </si>
  <si>
    <t>อัตราการเสียชีวิตของผู้ป่วยวิกฤตฉุกเฉิน (Triage level 1) ภายใน 24 ชั่วโมง ในโรงพยาบาลระดับ A, S, M1 (ทั้งที่ ER และ Admit)</t>
  </si>
  <si>
    <t xml:space="preserve">ร้อยละของประชากรเข้าถึงบริการการแพทย์ฉุกเฉิน </t>
  </si>
  <si>
    <t>อัตราการเสียชีวิตในผู้ป่วยบาดเจ็บที่สมอง (traumatic brain injury mortality)</t>
  </si>
  <si>
    <t>แผนงานที่ 8 : การพัฒนาตามโครงการพระราชดำริ โครงการเฉลิมพระเกียรติ และพื้นที่เฉพาะ</t>
  </si>
  <si>
    <t>1. โครงการพระราชดำริ โครงการเฉลิมพระเกียรติ และโครงการพื้นที่เฉพาะ</t>
  </si>
  <si>
    <t>ร้อยละผู้ป่วยในพระบรมราชานุเคราะห์ และพระราชานุเคราะห์ ได้รับการดูแลอย่างมีคุณภาพ</t>
  </si>
  <si>
    <t>แผนงานที่ 9 : อุตสาหกรรมการแพทย์ครบวงจร การท่องเที่ยวเชิงสุขภาพ ความงาม และแพทย์แผนไทย</t>
  </si>
  <si>
    <t>1. โครงการพัฒนาการท่องเที่ยวเชิงสุขภาพและการแพทย์</t>
  </si>
  <si>
    <t>อัตราการเพิ่มขึ้นของจำนวนสถานประกอบการด้านการท่องเที่ยวเชิงสุขภาพที่ได้รับมาตรฐานตามที่กำหนด</t>
  </si>
  <si>
    <t xml:space="preserve">ร้อยละของศูนย์เวลเนส (Wellness Center) / แหล่งท่องเที่ยวเชิงสุขภาพที่ได้รับการยกระดับแบบมีส่วนร่วม และสร้างสรรค์ด้านภูมิปัญญาการแพทย์แผนไทย การแพทย์ทางเลือก และสมุนไพรให้มีคุณค่าและมูลค่าสูงเพิ่มขึ้น </t>
  </si>
  <si>
    <t>3. ด้านบุคลากรเป็นเลิศ (People Excellence)</t>
  </si>
  <si>
    <t>แผนงานที่ 10 : การพัฒนาระบบบริหารจัดการกำลังคนด้านสุขภาพ</t>
  </si>
  <si>
    <t>1. โครงการบริหารจัดการกำลังคนด้านสุขภาพ</t>
  </si>
  <si>
    <t>ร้อยละของเขตสุขภาพที่มีการบริหารจัดการกำลังคนที่มีประสิทธิภาพ</t>
  </si>
  <si>
    <t>2. โครงการ Happy MOPH กระทรวงสาธารณสุข กระทรวงแห่งความสุข</t>
  </si>
  <si>
    <t>หน่วยงานที่เป็นองค์กรแห่งความสุขที่มีคุณภาพ (ระดับจังหวัด/เขตสุขภาพ/กรม)</t>
  </si>
  <si>
    <t>หน่วยงานที่เป็นองค์กรแห่งความสุขที่มีคุณภาพระดับจังหวัด</t>
  </si>
  <si>
    <t>หน่วยงานที่เป็นองค์กรแห่งความสุขที่มีคุณภาพระดับเขตสุขภาพ</t>
  </si>
  <si>
    <t>หน่วยงานที่เป็นองค์กรแห่งความสุขที่มีคุณภาพระดับกรม</t>
  </si>
  <si>
    <t>4. ด้านบริหารเป็นเลิศด้วยธรรมาภิบาล (Governance Excellence)</t>
  </si>
  <si>
    <t xml:space="preserve">1. โครงการประเมินคุณธรรมความโปร่งใส </t>
  </si>
  <si>
    <t>ร้อยละของหน่วยงานในสังกัดกระทรวงสาธารณสุขผ่านเกณฑ์การประเมิน ITA</t>
  </si>
  <si>
    <t xml:space="preserve">ร้อยละของส่วนราชการและหน่วยงานสังกัดกระทรวงสาธารณสุขผ่านเกณฑ์การตรวจสอบและประเมินผลระบบการควบคุมภายใน </t>
  </si>
  <si>
    <t>2. โครงการพัฒนาองค์กรคุณภาพ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</si>
  <si>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 (PMQA) ผ่านการประเมินตามเกณฑ์ที่กำหนด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</si>
  <si>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 (PMQA) ผ่านการประเมินตามเกณฑ์ที่กำหนด  (กองส่วนกลาง)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</si>
  <si>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 (PMQA) ผ่านการประเมินตามเกณฑ์ที่กำหนด  (สำนักงานสาธารณสุขจังหวัด)</t>
  </si>
  <si>
    <t>ร้อยละของโรงพยาบาลสังกัดกระทรวงสาธารณสุขมีคุณภาพมาตรฐานผ่านการรับรอง HA ขั้น 3</t>
  </si>
  <si>
    <t xml:space="preserve"> ร้อยละของโรงพยาบาลศูนย์ โรงพยาบาลทั่วไปสังกัดสำนักงานปลัดกระทรวงสาธารณสุข มีคุณภาพมาตรฐานผ่านการรับรอง HA ขั้น 3</t>
  </si>
  <si>
    <t xml:space="preserve"> ร้อยละของโรงพยาบาลสังกัดกรมการแพทย์ กรมควบคุมโรค และ กรมสุขภาพจิตมีคุณภาพมาตรฐานผ่านการรับรอง HA ขั้น 3</t>
  </si>
  <si>
    <t>ร้อยละของโรงพยาบาลชุมชนมีคุณภาพมาตรฐานผ่านการรับรอง HA ขั้น 3</t>
  </si>
  <si>
    <t>สถานบริการสังกัดสำนักงานปลัดกระทรวงสาธารณสุขที่ผ่านเกณฑ์การประเมินตามนโยบาย EMS (Environment, Modernization and Smart Service)</t>
  </si>
  <si>
    <t>รอยละของสถานบริการสังกัดสำนักงานปลัดกระทรวงสาธารณสุขที่ผานเกณฑการประเมินขั้นพื้นฐาน (The must)</t>
  </si>
  <si>
    <t>53.1.1</t>
  </si>
  <si>
    <t>รอยละสถานบริการ ระดับ รพศ./รพท. ที่ผานเกณฑการประเมินฯ ขั้นพื้นฐาน (The must)</t>
  </si>
  <si>
    <t>53.1.2</t>
  </si>
  <si>
    <t>รอยละสถานบริการ ระดับ รพช. ที่ผานเกณฑการประเมินฯ ขั้นพื้นฐาน (The must)</t>
  </si>
  <si>
    <t>จำนวนสถานบริการต้นแบบของเขตสุขภาพ ที่ผ่านเกณฑ์การประเมินขั้นสูง (The best)</t>
  </si>
  <si>
    <t>แผนงานที่ 12 : การพัฒนาระบบข้อมูลสารสนเทศด้านสุขภาพ</t>
  </si>
  <si>
    <t xml:space="preserve">1. โครงการพัฒนาระบบข้อมูลข่าวสารเทคโนโลยีสุขภาพแห่งชาติ </t>
  </si>
  <si>
    <t>ร้อยละของจังหวัดที่ประชาชนไทย มี ดิจิทัลไอดี เพื่อการเข้าถึงระบบบริการสุขภาพแบบไร้รอยต่อ</t>
  </si>
  <si>
    <t xml:space="preserve">ร้อยละของบุคลากรสาธารณสุข มี ดิจิทัลไอดี </t>
  </si>
  <si>
    <t>ร้อยละของประชาชน มี ดิจิทัลไอดี เพื่อเข้าถึงข้อมูลสุขภาพส่วนบุคคล และเข้าถึงระบบบริการสุขภาพแบบไร้รอยต่อ</t>
  </si>
  <si>
    <t>จังหวัดที่มีบริการการแพทย์ทางไกลตามเกณฑ์ที่กำหนด</t>
  </si>
  <si>
    <t>แผนงานที่ 13 : การบริหารจัดการด้านการเงินการคลังสุขภาพ</t>
  </si>
  <si>
    <t>1. โครงการลดความเหลื่อมล้ำของ 3 กองทุน</t>
  </si>
  <si>
    <t xml:space="preserve">ความแตกต่างการใช้สิทธิ เมื่อไปใช้บริการผู้ป่วยในของผู้มีสิทธิในระบบหลักประกันสุขภาพถ้วนหน้า (compliance rate) </t>
  </si>
  <si>
    <t>ระดับความสำเร็จของการปรับปรุงสิทธิประโยชน์กลางการดูแลปฐมภูมิของระบบหลักประกันสุขภาพ 3 ระบบ</t>
  </si>
  <si>
    <t>2. โครงการบริหารจัดการด้านการเงินการคลัง</t>
  </si>
  <si>
    <t>ร้อยละของหน่วยบริการที่ประสบภาวะวิกฤตทางการเงิน</t>
  </si>
  <si>
    <t>ร้อยละของหน่วยบริการที่ประสบภาวะวิกฤตทางการเงิน (ระดับ 7)</t>
  </si>
  <si>
    <t>ร้อยละของหน่วยบริการที่ประสบภาวะวิกฤตทางการเงิน (ระดับ 6)</t>
  </si>
  <si>
    <t>แผนงานที่ 14 : การพัฒนางานวิจัยและนวัตกรรมด้านสุขภาพ</t>
  </si>
  <si>
    <t>1. โครงการพัฒนางานวิจัย/นวัตกรรม ผลิตภัณฑ์สุขภาพ และเทคโนโลยีทางการแพทย์</t>
  </si>
  <si>
    <t>จำนวนนวัตกรรมหรือเทคโนโลยีสุขภาพที่คิดค้นใหม่หรือที่พัฒนาต่อยอด</t>
  </si>
  <si>
    <t>จำนวนการจัดตั้งหน่วยบริการปฐมภูมิและเครือข่ายหน่วยบริการปฐมภูมิตามพระราชบัญญัติระบบสุขภาพปฐมภูมิ พ.ศ. 2562</t>
  </si>
  <si>
    <t>2. โครงการพัฒนาเครือข่ายกำลังคนด้านสุขภาพ และ อสม.</t>
  </si>
  <si>
    <t>อัตราการฆ่าตัวตายสำเร็จ</t>
  </si>
  <si>
    <t>9. โครงการพัฒนาระบบบริการสุขภาพ สาขาโรคหัวใจ</t>
  </si>
  <si>
    <t xml:space="preserve">อัตราตายของผู้ป่วยโรคกล้ามเนื้อหัวใจตายเฉียบพลันชนิด STEMI </t>
  </si>
  <si>
    <t xml:space="preserve"> จำนวนงานวิจัยและการจัดการความรู้ด้านกัญชาทางการแพทย์ของหน่วยงานในสังกัดกระทรวงสาธารณสุข</t>
  </si>
  <si>
    <t>รวม</t>
  </si>
  <si>
    <t>อื่น ๆ</t>
  </si>
  <si>
    <t xml:space="preserve">โครงการ/กิจกรรม </t>
  </si>
  <si>
    <t>เงินประกันสังคม</t>
  </si>
  <si>
    <t>เงินต่างด้าว</t>
  </si>
  <si>
    <t>จำนวน
โครงการ</t>
  </si>
  <si>
    <t>ด้านส่งเสริมสุขภาพ ป้องกันโรค และคุ้มครองผู้บริโภคเป็นเลิศ (PP&amp;P Excellence)</t>
  </si>
  <si>
    <t>ด้านบริการเป็นเลิศ (Service Excellence)</t>
  </si>
  <si>
    <t>ด้านบุคลากรเป็นเลิศ (People Excellence)</t>
  </si>
  <si>
    <t>ด้านบริหารเป็นเลิศด้วยธรรมาภิบาล (Governance Excellence)</t>
  </si>
  <si>
    <t>งบประมาณ</t>
  </si>
  <si>
    <t>เงิน สปสช.</t>
  </si>
  <si>
    <t>รวม
งบประมาณ</t>
  </si>
  <si>
    <t>โครงการ</t>
  </si>
  <si>
    <t>สรุปรายละเอียดงบประมาณ ตามแผนปฏิบัติราชการ โรงพยาบาลศรีมโหสถ
สำนักงานสาธารณสุขจังหวัดปราจีนบุรี  ประจำปีงบประมาณ พ.ศ.2567</t>
  </si>
  <si>
    <t>สรุปรายละเอียดงบประมาณ ตามแผนปฏิบัติราชการ กลุ่มงานบริการด้านปฐมภูมิและองค์รวม โรงพยาบาลศรีมโหสถ
สำนักงานสาธารณสุขจังหวัดปราจีนบุรี  ประจำปีงบประมาณ พ.ศ.2567</t>
  </si>
  <si>
    <t>ลงชื่อ..............................................ผู้เสนอแผน</t>
  </si>
  <si>
    <t>ตำแหน่ง  นักวิชาการสาธารณสุขหรือผู้รับผิดชอบงานแผน สสอ.ศรีมโหสถ</t>
  </si>
  <si>
    <t>ตำแหน่ง นักวิชาการสาธารณสุขหรือผู้รับผิดชอบงานแผน รพ.ศรีมโหสถ</t>
  </si>
  <si>
    <t>ลงชื่อ..............................................ผู้เห็นชอบแผน</t>
  </si>
  <si>
    <t>โครงการรูปร่างดี สูงดี สมส่วน</t>
  </si>
  <si>
    <t>โครงการโรงเรียนสุขบัญญัติ</t>
  </si>
  <si>
    <t>โครงการตำบลนมแม่</t>
  </si>
  <si>
    <t xml:space="preserve">โครงการมหัศจรรย์ 1,000 วันแรกแห่งชีวิต </t>
  </si>
  <si>
    <t>โครงการเด็กไทยสมส่วน ตำบลโคกปีบ อำเภอศรีมโหสถ จังหวัดปราจีนบุรี</t>
  </si>
  <si>
    <t>โครงการป้องกันการตั้งครรภ์ในวัยรุ่น</t>
  </si>
  <si>
    <t>โครงการป้องกันและควบคุมโรคจากการประกอบอาชีพและโรคจากสิ่งแวดล้อม</t>
  </si>
  <si>
    <t>โครงการพัฒนาคุณภาพอนามัยสิ่งแวดล้อมภายในโรงพยาบาลศรีมโหสถ</t>
  </si>
  <si>
    <t>โครงการพัฒนาศักยภาพแกนนำและสตรีชาวศรีมโหสถ ต้านภัยมะเร็งเต้านม ปี 2567</t>
  </si>
  <si>
    <t>โครงการตรวจคัดกรองเพื่อค้นหาโรคมะเร็งลำไส้ใหญ่และลำไส้ตรงด้วยวิธี FIT test</t>
  </si>
  <si>
    <t>โครงการป้องกันควบคุมวัณโรคโรงพยาบาลศรีมโหสถ</t>
  </si>
  <si>
    <t>โครงการส่งเสริมสุขภาพบุคลากรกลุ่มเมตาบอลิกซินโดรม โรงพยาบาลศรีมโหสถ ปี 2567“SMSH Weight Control”</t>
  </si>
  <si>
    <t>โครงการสร้างเสริมสุขภาพและป้องกันโรคในช่องปากตามกลุ่มวัยภายใต้วิถีชีวิตใหม่</t>
  </si>
  <si>
    <t>โครงการพัฒนาระบบการตอบโต้ภาวะฉุกเฉินและภัยสุขภาพ</t>
  </si>
  <si>
    <t>โครงการการดูแลฟื้นฟูผู้ป่วยโรคหลอดเลือดสมอง อัมพฤกษ์ อัมพาตระยะกลาง (Intermediate Care) ด้วยการแพทย์แผนไทยและการแพทย์ทางเลือก</t>
  </si>
  <si>
    <t>โครงการรู้หลักปลอดภัย จิตเวชสดใส ชุมชนสุขใจ</t>
  </si>
  <si>
    <t>โครงการ การพัฒนาระบบการดูแลผู้ป่วยติดเชื้อในกระแสเลือด โรงพยาบาลศรีมโหสถ</t>
  </si>
  <si>
    <t>โครงการลดปัจจัยเสี่ยงทางสุขภาพด้านยาเสพติดแบบบูรณาการ</t>
  </si>
  <si>
    <t>โครงการการบริบาลฟื้นฟูสภาพระยะกลาง(Intermedia care : IMC) โรงพยาบาลศรีมโหสถปีงบประมาณ 2567</t>
  </si>
  <si>
    <t>โครงการพัฒนาระบบบริการการแพทย์ฉุกเฉินครบวงจรและระบบการส่งต่อ</t>
  </si>
  <si>
    <t>โครงการพัฒนากำลังคนด้านทันตสุขภาพสู่ความเป็นมืออาชีพ</t>
  </si>
  <si>
    <t>โครงการป้องกันปราบปรามการทุจริตและประพฤติมิชอบ โรงพยาบาลศรีมโหสถประจำปีงบประมาณ 2567</t>
  </si>
  <si>
    <t>โครงการพัฒนาคุณภาพบริการโรงพยาบาลศรีมโหสถ ปีงบประมาณ 2567</t>
  </si>
  <si>
    <t>โครงการพัฒนาระบบบริหารความเสี่ยง โรงพยาบาลศรีมโหสถ</t>
  </si>
  <si>
    <t>โครงการพัฒนาระบบการควบคุมและป้องกันการติดเชื้อในโรงพยาบาล</t>
  </si>
  <si>
    <t>โครงการอบรมเชิงปฏิบัติการการพัฒนาระบบการเชื่อมโยงข้อมูล 50แฟ้ม และ โปรแกรมบริหารจัดการลูกหนี้ RCM โรงพยาบาลศรีมโหสถ ปีงบประมาณ 2567</t>
  </si>
  <si>
    <t>โครงการประชุมราชการเพื่อสนับสนุนการบริหารจัดการและพัฒนาสาธารณสุขตามภารกิจพื้นฐาน โรงพยาบาลศรีมโหสถ ประจำปีงบประมาณ 2567</t>
  </si>
  <si>
    <t>โครงการวิจัยผลิตภัณฑ์สุขภาพ : ครีมติดฟันปลอมสมุนไพร ที่มีส่วนผสมของสารสกัดจากกระชาย</t>
  </si>
  <si>
    <t>โครงการนวัตกรรมแปรรูปยาพอกเข่าสมุนไพรบรรเทาอาการปวดข้อเข่า</t>
  </si>
  <si>
    <t>(…นายณัฐวุฒิ      พงษ์นรินทร์....)</t>
  </si>
  <si>
    <t>(…นายฤทธิรงค์   จงห่วงกลาง....)</t>
  </si>
  <si>
    <t>(…นายสุทธิพงษ์    อาจกมล....)</t>
  </si>
  <si>
    <t>ตำแหน่ง  สาธารณสุขอำเภอศรีมโหสถ</t>
  </si>
  <si>
    <t>ตำแหน่ง  ผู้อำนวยการโรงพยาบาลศรีมโหสถ</t>
  </si>
  <si>
    <t>โครงการส่งเสริมการสร้างสุขภาพ,ป้องกันโรคและภัยสุขภาพวิถีใหม่ด้วยภาคีเครือข่ายตำบลโคกปีบ</t>
  </si>
  <si>
    <t xml:space="preserve">โครงการเสริมสร้างพลังใจในการดูแลผู้สูงอายุและภาคีเครือข่ายสุขภาพประจำครอบครัว </t>
  </si>
  <si>
    <t>โครงการขับเคลื่อนการพัฒนาคุณภาพชีวิตและยกระดับสุขภาวะประชาชนด้วยกลไกคณะกรรมการการพัฒนาคุณภาพชีวิตระดับอำเภอ</t>
  </si>
  <si>
    <t>(…นายดำริห์   วาณิชสรไกล....)</t>
  </si>
  <si>
    <t xml:space="preserve">แผนปฏิบัติราชการ สำนักงานสาธารณสุขจังหวัดปราจีนบุรี ประจำปีงบประมาณ พ.ศ. 2567																
หน่วยงาน โรงพยาบาลศรีมโหสถ จังหวัดปราจีนบุรี																	</t>
  </si>
  <si>
    <t>กิจกรรมหลัก</t>
  </si>
  <si>
    <t>งบประมาณที่ใช้</t>
  </si>
  <si>
    <t>กลุ่มงาน/
ผู้รับผิดชอบ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</si>
  <si>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</si>
  <si>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</si>
  <si>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</si>
  <si>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</si>
  <si>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</si>
  <si>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</si>
  <si>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</si>
  <si>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</si>
  <si>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</si>
  <si>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</si>
  <si>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</si>
  <si>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</si>
  <si>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</si>
  <si>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</si>
  <si>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</si>
  <si>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</si>
  <si>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ปฐมภูมิ</t>
  </si>
  <si>
    <t>ทันตฯ</t>
  </si>
  <si>
    <t>สาธารณสุขอำเภอ</t>
  </si>
  <si>
    <t>กลุ่มการฯ</t>
  </si>
  <si>
    <t>แผนไทย</t>
  </si>
  <si>
    <t>ยาเสพติด/จิตเวช</t>
  </si>
  <si>
    <t>กายภาพ</t>
  </si>
  <si>
    <t>บริหารฯ</t>
  </si>
  <si>
    <t>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</si>
</sst>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0"/>
      <color rgb="FF000000"/>
      <name val="Arial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43" fontId="6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8" fillId="0" borderId="0" xfId="1" applyFon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5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center" vertical="top" wrapText="1"/>
    </xf>
    <xf numFmtId="0" fontId="8" fillId="0" borderId="8" xfId="1" applyFont="1" applyBorder="1" applyAlignment="1">
      <alignment vertical="top" wrapText="1"/>
    </xf>
    <xf numFmtId="0" fontId="8" fillId="0" borderId="8" xfId="1" applyFont="1" applyBorder="1" applyAlignment="1">
      <alignment horizontal="left" vertical="top" wrapText="1"/>
    </xf>
    <xf numFmtId="0" fontId="8" fillId="5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vertical="top" wrapText="1"/>
    </xf>
    <xf numFmtId="0" fontId="8" fillId="5" borderId="1" xfId="1" applyFont="1" applyFill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8" fillId="5" borderId="3" xfId="1" applyFont="1" applyFill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8" fillId="0" borderId="1" xfId="3" applyFont="1" applyBorder="1" applyAlignment="1">
      <alignment vertical="top" wrapText="1"/>
    </xf>
    <xf numFmtId="0" fontId="9" fillId="4" borderId="1" xfId="1" applyFont="1" applyFill="1" applyBorder="1" applyAlignment="1">
      <alignment vertical="top"/>
    </xf>
    <xf numFmtId="0" fontId="8" fillId="0" borderId="5" xfId="2" applyFont="1" applyBorder="1" applyAlignment="1">
      <alignment vertical="top" wrapText="1"/>
    </xf>
    <xf numFmtId="0" fontId="8" fillId="0" borderId="8" xfId="2" applyFont="1" applyBorder="1" applyAlignment="1">
      <alignment vertical="top" wrapText="1"/>
    </xf>
    <xf numFmtId="0" fontId="8" fillId="0" borderId="3" xfId="1" applyFont="1" applyBorder="1" applyAlignment="1">
      <alignment horizontal="center" vertical="top"/>
    </xf>
    <xf numFmtId="0" fontId="8" fillId="5" borderId="5" xfId="1" applyFont="1" applyFill="1" applyBorder="1" applyAlignment="1">
      <alignment horizontal="center" vertical="top" wrapText="1"/>
    </xf>
    <xf numFmtId="0" fontId="8" fillId="5" borderId="5" xfId="1" applyFont="1" applyFill="1" applyBorder="1" applyAlignment="1">
      <alignment vertical="top" wrapText="1"/>
    </xf>
    <xf numFmtId="0" fontId="13" fillId="0" borderId="5" xfId="4" applyFont="1" applyBorder="1" applyAlignment="1">
      <alignment vertical="top" wrapText="1"/>
    </xf>
    <xf numFmtId="0" fontId="13" fillId="0" borderId="8" xfId="4" applyFont="1" applyBorder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7" fillId="0" borderId="2" xfId="1" applyFont="1" applyBorder="1" applyAlignment="1">
      <alignment vertical="center" wrapText="1"/>
    </xf>
    <xf numFmtId="0" fontId="8" fillId="0" borderId="6" xfId="1" applyFont="1" applyBorder="1" applyAlignment="1">
      <alignment horizontal="left" vertical="top" wrapText="1"/>
    </xf>
    <xf numFmtId="0" fontId="8" fillId="5" borderId="6" xfId="1" applyFont="1" applyFill="1" applyBorder="1" applyAlignment="1">
      <alignment horizontal="left" vertical="top" wrapText="1"/>
    </xf>
    <xf numFmtId="0" fontId="8" fillId="5" borderId="7" xfId="1" applyFont="1" applyFill="1" applyBorder="1" applyAlignment="1">
      <alignment horizontal="left" vertical="top" wrapText="1"/>
    </xf>
    <xf numFmtId="0" fontId="12" fillId="0" borderId="6" xfId="4" applyFont="1" applyBorder="1" applyAlignment="1">
      <alignment horizontal="left" vertical="top" wrapText="1"/>
    </xf>
    <xf numFmtId="0" fontId="8" fillId="0" borderId="6" xfId="1" applyFont="1" applyBorder="1" applyAlignment="1">
      <alignment vertical="top" wrapText="1"/>
    </xf>
    <xf numFmtId="0" fontId="14" fillId="0" borderId="0" xfId="0" applyFont="1"/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88" fontId="1" fillId="0" borderId="1" xfId="6" applyNumberFormat="1" applyFont="1" applyBorder="1" applyAlignment="1">
      <alignment horizontal="center" vertical="center"/>
    </xf>
    <xf numFmtId="187" fontId="1" fillId="0" borderId="1" xfId="6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1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12" xfId="1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3" fillId="0" borderId="13" xfId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3" fillId="0" borderId="14" xfId="1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top"/>
    </xf>
    <xf numFmtId="3" fontId="1" fillId="0" borderId="11" xfId="0" applyNumberFormat="1" applyFont="1" applyBorder="1" applyAlignment="1">
      <alignment vertical="top" wrapText="1"/>
    </xf>
    <xf numFmtId="0" fontId="3" fillId="0" borderId="12" xfId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3" fillId="0" borderId="14" xfId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6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1" xfId="6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2" xfId="6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13" xfId="6" applyNumberFormat="1" applyFont="1" applyBorder="1" applyAlignment="1">
      <alignment vertical="top" wrapText="1"/>
    </xf>
    <xf numFmtId="187" fontId="2" fillId="0" borderId="0" xfId="0" applyNumberFormat="1" applyFont="1"/>
    <xf numFmtId="187" fontId="1" fillId="0" borderId="14" xfId="6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" xfId="6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9" fillId="4" borderId="9" xfId="1" applyFont="1" applyFill="1" applyBorder="1" applyAlignment="1">
      <alignment horizontal="left" vertical="top"/>
    </xf>
    <xf numFmtId="0" fontId="9" fillId="4" borderId="10" xfId="1" applyFont="1" applyFill="1" applyBorder="1" applyAlignment="1">
      <alignment horizontal="left" vertical="top"/>
    </xf>
    <xf numFmtId="0" fontId="9" fillId="4" borderId="4" xfId="1" applyFont="1" applyFill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9" fillId="3" borderId="9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0" fontId="9" fillId="4" borderId="9" xfId="1" applyFont="1" applyFill="1" applyBorder="1" applyAlignment="1">
      <alignment horizontal="left" vertical="top" wrapText="1"/>
    </xf>
    <xf numFmtId="0" fontId="9" fillId="4" borderId="10" xfId="1" applyFont="1" applyFill="1" applyBorder="1" applyAlignment="1">
      <alignment horizontal="left" vertical="top" wrapText="1"/>
    </xf>
    <xf numFmtId="0" fontId="9" fillId="4" borderId="4" xfId="1" applyFont="1" applyFill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9" fillId="4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vertical="top"/>
    </xf>
    <xf numFmtId="187" fontId="1" fillId="0" borderId="1" xfId="6" applyNumberFormat="1" applyFont="1" applyBorder="1" applyAlignment="1">
      <alignment horizontal="center" vertical="center" wrapText="1"/>
    </xf>
    <xf numFmtId="187" fontId="1" fillId="6" borderId="1" xfId="6" applyNumberFormat="1" applyFont="1" applyFill="1" applyBorder="1" applyAlignment="1">
      <alignment horizontal="center" vertical="center" wrapText="1"/>
    </xf>
    <xf numFmtId="187" fontId="2" fillId="0" borderId="1" xfId="6" applyNumberFormat="1" applyFont="1" applyBorder="1" applyAlignment="1">
      <alignment vertical="top"/>
    </xf>
    <xf numFmtId="187" fontId="2" fillId="0" borderId="1" xfId="6" applyNumberFormat="1" applyFont="1" applyBorder="1" applyAlignment="1">
      <alignment horizontal="center" vertical="top" textRotation="90"/>
    </xf>
    <xf numFmtId="187" fontId="2" fillId="0" borderId="1" xfId="6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187" fontId="16" fillId="0" borderId="1" xfId="6" applyNumberFormat="1" applyFont="1" applyBorder="1"/>
    <xf numFmtId="0" fontId="16" fillId="0" borderId="0" xfId="0" applyFont="1"/>
    <xf numFmtId="187" fontId="15" fillId="0" borderId="1" xfId="6" applyNumberFormat="1" applyFont="1" applyBorder="1"/>
    <xf numFmtId="187" fontId="1" fillId="0" borderId="1" xfId="6" applyNumberFormat="1" applyFont="1" applyBorder="1"/>
    <xf numFmtId="187" fontId="1" fillId="0" borderId="1" xfId="6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1" fillId="0" borderId="1" xfId="0" applyNumberFormat="1" applyFont="1" applyBorder="1"/>
    <xf numFmtId="0" fontId="15" fillId="0" borderId="1" xfId="0" applyFont="1" applyBorder="1"/>
    <xf numFmtId="0" fontId="15" fillId="0" borderId="0" xfId="0" applyFont="1" applyAlignment="1">
      <alignment horizontal="center"/>
    </xf>
  </cellXfs>
  <cellStyles count="7">
    <cellStyle name="Comma" xfId="6" builtinId="3"/>
    <cellStyle name="Normal" xfId="0" builtinId="0"/>
    <cellStyle name="Normal 2" xfId="5" xr:uid="{E303B518-A526-4ADB-A1F4-215EACB993EE}"/>
    <cellStyle name="ปกติ 2" xfId="3" xr:uid="{00000000-0005-0000-0000-000001000000}"/>
    <cellStyle name="ปกติ 3" xfId="4" xr:uid="{00000000-0005-0000-0000-000002000000}"/>
    <cellStyle name="ปกติ 4" xfId="1" xr:uid="{00000000-0005-0000-0000-000003000000}"/>
    <cellStyle name="ปกติ 4 2" xfId="2" xr:uid="{00000000-0005-0000-0000-000004000000}"/>
  </cellStyles>
  <dxfs count="0"/>
  <tableStyles count="0" defaultTableStyle="TableStyleMedium9" defaultPivotStyle="PivotStyleLight16"/>
  <colors>
    <mruColors>
      <color rgb="FF257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1D0F-C80E-4D66-88BF-C1DC4F3E4A3B}">
  <sheetPr>
    <pageSetUpPr fitToPage="1"/>
  </sheetPr>
  <dimension ref="A1:P38"/>
  <sheetViews>
    <sheetView tabSelected="1" zoomScale="70" zoomScaleNormal="70" zoomScaleSheetLayoutView="100" workbookViewId="0">
      <pane xSplit="16" ySplit="2" topLeftCell="Q3" activePane="bottomRight" state="frozen"/>
      <selection pane="topRight" activeCell="W1" sqref="W1"/>
      <selection pane="bottomLeft" activeCell="A6" sqref="A6"/>
      <selection pane="bottomRight" activeCell="P38" sqref="P38"/>
    </sheetView>
  </sheetViews>
  <sheetFormatPr defaultRowHeight="17.25" x14ac:dyDescent="0.4"/>
  <cols>
    <col min="1" max="1" width="6.125" style="136" customWidth="1"/>
    <col min="2" max="2" width="65.5" style="110" customWidth="1"/>
    <col min="3" max="14" width="9" style="110" customWidth="1"/>
    <col min="15" max="15" width="12.375" style="110" customWidth="1"/>
    <col min="16" max="16" width="17.375" style="110" customWidth="1"/>
    <col min="17" max="16384" width="9" style="110"/>
  </cols>
  <sheetData>
    <row r="1" spans="1:16" ht="50.25" customHeight="1" x14ac:dyDescent="0.65">
      <c r="A1" s="108" t="s">
        <v>225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23.25" customHeight="1" x14ac:dyDescent="0.55000000000000004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16" customFormat="1" ht="23.25" customHeight="1" x14ac:dyDescent="0.2">
      <c r="A3" s="112" t="s">
        <v>0</v>
      </c>
      <c r="B3" s="112" t="s">
        <v>226</v>
      </c>
      <c r="C3" s="113" t="s">
        <v>227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12" t="s">
        <v>228</v>
      </c>
    </row>
    <row r="4" spans="1:16" s="116" customFormat="1" ht="23.25" customHeight="1" x14ac:dyDescent="0.2">
      <c r="A4" s="112"/>
      <c r="B4" s="112"/>
      <c r="C4" s="112" t="s">
        <v>229</v>
      </c>
      <c r="D4" s="112"/>
      <c r="E4" s="112"/>
      <c r="F4" s="112" t="s">
        <v>230</v>
      </c>
      <c r="G4" s="112"/>
      <c r="H4" s="112"/>
      <c r="I4" s="112" t="s">
        <v>231</v>
      </c>
      <c r="J4" s="112"/>
      <c r="K4" s="112"/>
      <c r="L4" s="112" t="s">
        <v>232</v>
      </c>
      <c r="M4" s="112"/>
      <c r="N4" s="112"/>
      <c r="O4" s="117" t="s">
        <v>167</v>
      </c>
      <c r="P4" s="112"/>
    </row>
    <row r="5" spans="1:16" s="116" customFormat="1" ht="23.25" customHeight="1" x14ac:dyDescent="0.2">
      <c r="A5" s="112"/>
      <c r="B5" s="112"/>
      <c r="C5" s="118" t="s">
        <v>233</v>
      </c>
      <c r="D5" s="118" t="s">
        <v>234</v>
      </c>
      <c r="E5" s="118" t="s">
        <v>235</v>
      </c>
      <c r="F5" s="118" t="s">
        <v>236</v>
      </c>
      <c r="G5" s="118" t="s">
        <v>237</v>
      </c>
      <c r="H5" s="118" t="s">
        <v>238</v>
      </c>
      <c r="I5" s="118" t="s">
        <v>239</v>
      </c>
      <c r="J5" s="118" t="s">
        <v>240</v>
      </c>
      <c r="K5" s="118" t="s">
        <v>241</v>
      </c>
      <c r="L5" s="118" t="s">
        <v>242</v>
      </c>
      <c r="M5" s="118" t="s">
        <v>243</v>
      </c>
      <c r="N5" s="118" t="s">
        <v>244</v>
      </c>
      <c r="O5" s="119"/>
      <c r="P5" s="112"/>
    </row>
    <row r="6" spans="1:16" s="116" customFormat="1" ht="24" x14ac:dyDescent="0.2">
      <c r="A6" s="120">
        <v>1</v>
      </c>
      <c r="B6" s="121" t="s">
        <v>187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>
        <v>15000</v>
      </c>
      <c r="N6" s="122"/>
      <c r="O6" s="122">
        <f>SUM(C6:N6)</f>
        <v>15000</v>
      </c>
      <c r="P6" s="118" t="s">
        <v>245</v>
      </c>
    </row>
    <row r="7" spans="1:16" s="116" customFormat="1" ht="24" x14ac:dyDescent="0.2">
      <c r="A7" s="120">
        <v>2</v>
      </c>
      <c r="B7" s="121" t="s">
        <v>188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>
        <v>30800</v>
      </c>
      <c r="N7" s="122"/>
      <c r="O7" s="122">
        <f t="shared" ref="O7:O37" si="0">SUM(C7:N7)</f>
        <v>30800</v>
      </c>
      <c r="P7" s="118" t="s">
        <v>245</v>
      </c>
    </row>
    <row r="8" spans="1:16" s="116" customFormat="1" ht="24" x14ac:dyDescent="0.2">
      <c r="A8" s="120">
        <v>3</v>
      </c>
      <c r="B8" s="121" t="s">
        <v>189</v>
      </c>
      <c r="C8" s="122"/>
      <c r="D8" s="122"/>
      <c r="E8" s="122"/>
      <c r="F8" s="122"/>
      <c r="G8" s="122"/>
      <c r="H8" s="122"/>
      <c r="I8" s="122"/>
      <c r="J8" s="122"/>
      <c r="K8" s="122"/>
      <c r="L8" s="123">
        <v>12000</v>
      </c>
      <c r="M8" s="122">
        <v>22100</v>
      </c>
      <c r="N8" s="122"/>
      <c r="O8" s="122">
        <f t="shared" si="0"/>
        <v>34100</v>
      </c>
      <c r="P8" s="118" t="s">
        <v>245</v>
      </c>
    </row>
    <row r="9" spans="1:16" s="116" customFormat="1" ht="24" x14ac:dyDescent="0.2">
      <c r="A9" s="120">
        <v>4</v>
      </c>
      <c r="B9" s="121" t="s">
        <v>190</v>
      </c>
      <c r="C9" s="122"/>
      <c r="D9" s="122"/>
      <c r="E9" s="122"/>
      <c r="F9" s="122">
        <v>26600</v>
      </c>
      <c r="G9" s="122">
        <v>18600</v>
      </c>
      <c r="H9" s="122"/>
      <c r="I9" s="122"/>
      <c r="J9" s="122"/>
      <c r="K9" s="122"/>
      <c r="L9" s="122"/>
      <c r="M9" s="122"/>
      <c r="N9" s="122"/>
      <c r="O9" s="122">
        <f t="shared" si="0"/>
        <v>45200</v>
      </c>
      <c r="P9" s="118" t="s">
        <v>245</v>
      </c>
    </row>
    <row r="10" spans="1:16" ht="24" x14ac:dyDescent="0.4">
      <c r="A10" s="120">
        <v>5</v>
      </c>
      <c r="B10" s="121" t="s">
        <v>191</v>
      </c>
      <c r="C10" s="124"/>
      <c r="D10" s="124"/>
      <c r="E10" s="125"/>
      <c r="F10" s="122">
        <v>625</v>
      </c>
      <c r="G10" s="122">
        <v>40000</v>
      </c>
      <c r="H10" s="124"/>
      <c r="I10" s="124"/>
      <c r="J10" s="124"/>
      <c r="K10" s="124"/>
      <c r="L10" s="124"/>
      <c r="M10" s="124"/>
      <c r="N10" s="124"/>
      <c r="O10" s="122">
        <f t="shared" si="0"/>
        <v>40625</v>
      </c>
      <c r="P10" s="118" t="s">
        <v>245</v>
      </c>
    </row>
    <row r="11" spans="1:16" s="1" customFormat="1" ht="24" x14ac:dyDescent="0.55000000000000004">
      <c r="A11" s="120">
        <v>6</v>
      </c>
      <c r="B11" s="121" t="s">
        <v>192</v>
      </c>
      <c r="C11" s="126"/>
      <c r="D11" s="126"/>
      <c r="E11" s="126"/>
      <c r="F11" s="122">
        <v>500</v>
      </c>
      <c r="G11" s="122">
        <v>14200</v>
      </c>
      <c r="H11" s="126"/>
      <c r="I11" s="126"/>
      <c r="J11" s="126"/>
      <c r="K11" s="126"/>
      <c r="L11" s="126"/>
      <c r="M11" s="126"/>
      <c r="N11" s="126"/>
      <c r="O11" s="122">
        <f t="shared" si="0"/>
        <v>14700</v>
      </c>
      <c r="P11" s="118" t="s">
        <v>245</v>
      </c>
    </row>
    <row r="12" spans="1:16" s="1" customFormat="1" ht="24" x14ac:dyDescent="0.55000000000000004">
      <c r="A12" s="120">
        <v>7</v>
      </c>
      <c r="B12" s="121" t="s">
        <v>199</v>
      </c>
      <c r="C12" s="126"/>
      <c r="D12" s="126"/>
      <c r="E12" s="126"/>
      <c r="F12" s="122">
        <v>50000</v>
      </c>
      <c r="G12" s="122"/>
      <c r="H12" s="122"/>
      <c r="I12" s="122"/>
      <c r="J12" s="122">
        <v>50000</v>
      </c>
      <c r="K12" s="122"/>
      <c r="L12" s="122"/>
      <c r="M12" s="122">
        <v>25000</v>
      </c>
      <c r="N12" s="122">
        <v>75000</v>
      </c>
      <c r="O12" s="122">
        <f t="shared" si="0"/>
        <v>200000</v>
      </c>
      <c r="P12" s="118" t="s">
        <v>246</v>
      </c>
    </row>
    <row r="13" spans="1:16" s="129" customFormat="1" ht="48" x14ac:dyDescent="0.5">
      <c r="A13" s="120">
        <v>8</v>
      </c>
      <c r="B13" s="127" t="s">
        <v>221</v>
      </c>
      <c r="C13" s="128"/>
      <c r="D13" s="122">
        <v>61000</v>
      </c>
      <c r="E13" s="122">
        <v>35700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>
        <f t="shared" si="0"/>
        <v>96700</v>
      </c>
      <c r="P13" s="118" t="s">
        <v>247</v>
      </c>
    </row>
    <row r="14" spans="1:16" s="129" customFormat="1" ht="24" x14ac:dyDescent="0.5">
      <c r="A14" s="120">
        <v>9</v>
      </c>
      <c r="B14" s="121" t="s">
        <v>222</v>
      </c>
      <c r="C14" s="128"/>
      <c r="D14" s="122">
        <v>12500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2">
        <f t="shared" si="0"/>
        <v>12500</v>
      </c>
      <c r="P14" s="118" t="s">
        <v>247</v>
      </c>
    </row>
    <row r="15" spans="1:16" s="129" customFormat="1" ht="48" x14ac:dyDescent="0.5">
      <c r="A15" s="120">
        <v>10</v>
      </c>
      <c r="B15" s="127" t="s">
        <v>223</v>
      </c>
      <c r="C15" s="128"/>
      <c r="D15" s="122"/>
      <c r="E15" s="122">
        <v>735</v>
      </c>
      <c r="F15" s="122"/>
      <c r="G15" s="122"/>
      <c r="H15" s="122"/>
      <c r="I15" s="122"/>
      <c r="J15" s="122">
        <v>735</v>
      </c>
      <c r="K15" s="122">
        <v>8530</v>
      </c>
      <c r="L15" s="128"/>
      <c r="M15" s="128"/>
      <c r="N15" s="128"/>
      <c r="O15" s="122">
        <f t="shared" si="0"/>
        <v>10000</v>
      </c>
      <c r="P15" s="118" t="s">
        <v>247</v>
      </c>
    </row>
    <row r="16" spans="1:16" ht="24" x14ac:dyDescent="0.4">
      <c r="A16" s="120">
        <v>11</v>
      </c>
      <c r="B16" s="121" t="s">
        <v>200</v>
      </c>
      <c r="C16" s="130"/>
      <c r="D16" s="130"/>
      <c r="E16" s="122"/>
      <c r="F16" s="122"/>
      <c r="G16" s="122">
        <v>2400</v>
      </c>
      <c r="H16" s="122">
        <v>13300</v>
      </c>
      <c r="I16" s="130"/>
      <c r="J16" s="130"/>
      <c r="K16" s="130"/>
      <c r="L16" s="130"/>
      <c r="M16" s="130"/>
      <c r="N16" s="130"/>
      <c r="O16" s="122">
        <f t="shared" si="0"/>
        <v>15700</v>
      </c>
      <c r="P16" s="118" t="s">
        <v>248</v>
      </c>
    </row>
    <row r="17" spans="1:16" ht="24" x14ac:dyDescent="0.4">
      <c r="A17" s="120">
        <v>12</v>
      </c>
      <c r="B17" s="121" t="s">
        <v>193</v>
      </c>
      <c r="C17" s="130"/>
      <c r="D17" s="130"/>
      <c r="E17" s="130"/>
      <c r="F17" s="130"/>
      <c r="G17" s="130"/>
      <c r="H17" s="122">
        <v>12000</v>
      </c>
      <c r="I17" s="130"/>
      <c r="J17" s="130"/>
      <c r="K17" s="130"/>
      <c r="L17" s="130"/>
      <c r="M17" s="130"/>
      <c r="N17" s="130"/>
      <c r="O17" s="122">
        <f t="shared" si="0"/>
        <v>12000</v>
      </c>
      <c r="P17" s="118" t="s">
        <v>245</v>
      </c>
    </row>
    <row r="18" spans="1:16" ht="24" x14ac:dyDescent="0.4">
      <c r="A18" s="120">
        <v>13</v>
      </c>
      <c r="B18" s="121" t="s">
        <v>194</v>
      </c>
      <c r="C18" s="130"/>
      <c r="D18" s="122"/>
      <c r="E18" s="122">
        <v>15500</v>
      </c>
      <c r="F18" s="122">
        <v>20000</v>
      </c>
      <c r="G18" s="122">
        <v>4600</v>
      </c>
      <c r="H18" s="122">
        <v>11000</v>
      </c>
      <c r="I18" s="122"/>
      <c r="J18" s="122"/>
      <c r="K18" s="122">
        <v>14500</v>
      </c>
      <c r="L18" s="122"/>
      <c r="M18" s="122"/>
      <c r="N18" s="122">
        <v>11000</v>
      </c>
      <c r="O18" s="122">
        <f t="shared" si="0"/>
        <v>76600</v>
      </c>
      <c r="P18" s="118" t="s">
        <v>245</v>
      </c>
    </row>
    <row r="19" spans="1:16" ht="24" x14ac:dyDescent="0.4">
      <c r="A19" s="120">
        <v>14</v>
      </c>
      <c r="B19" s="121" t="s">
        <v>197</v>
      </c>
      <c r="C19" s="130"/>
      <c r="D19" s="130"/>
      <c r="E19" s="122">
        <v>11000</v>
      </c>
      <c r="F19" s="122"/>
      <c r="G19" s="122">
        <v>22600</v>
      </c>
      <c r="H19" s="130"/>
      <c r="I19" s="130"/>
      <c r="J19" s="130"/>
      <c r="K19" s="130"/>
      <c r="L19" s="130"/>
      <c r="M19" s="130"/>
      <c r="N19" s="130"/>
      <c r="O19" s="122">
        <f t="shared" si="0"/>
        <v>33600</v>
      </c>
      <c r="P19" s="118" t="s">
        <v>245</v>
      </c>
    </row>
    <row r="20" spans="1:16" ht="48" x14ac:dyDescent="0.4">
      <c r="A20" s="120">
        <v>15</v>
      </c>
      <c r="B20" s="127" t="s">
        <v>201</v>
      </c>
      <c r="C20" s="130"/>
      <c r="D20" s="130"/>
      <c r="E20" s="122"/>
      <c r="F20" s="122">
        <v>10100</v>
      </c>
      <c r="G20" s="130"/>
      <c r="H20" s="130"/>
      <c r="I20" s="130"/>
      <c r="J20" s="130"/>
      <c r="K20" s="130"/>
      <c r="L20" s="130"/>
      <c r="M20" s="130"/>
      <c r="N20" s="130"/>
      <c r="O20" s="122">
        <f t="shared" si="0"/>
        <v>10100</v>
      </c>
      <c r="P20" s="118" t="s">
        <v>249</v>
      </c>
    </row>
    <row r="21" spans="1:16" ht="24" x14ac:dyDescent="0.4">
      <c r="A21" s="120">
        <v>16</v>
      </c>
      <c r="B21" s="121" t="s">
        <v>202</v>
      </c>
      <c r="C21" s="130"/>
      <c r="D21" s="130"/>
      <c r="E21" s="130"/>
      <c r="F21" s="130"/>
      <c r="G21" s="130"/>
      <c r="H21" s="130"/>
      <c r="I21" s="130"/>
      <c r="J21" s="122">
        <v>8700</v>
      </c>
      <c r="K21" s="130"/>
      <c r="L21" s="130"/>
      <c r="M21" s="130"/>
      <c r="N21" s="130"/>
      <c r="O21" s="122">
        <f t="shared" si="0"/>
        <v>8700</v>
      </c>
      <c r="P21" s="118" t="s">
        <v>250</v>
      </c>
    </row>
    <row r="22" spans="1:16" ht="24" x14ac:dyDescent="0.55000000000000004">
      <c r="A22" s="120">
        <v>17</v>
      </c>
      <c r="B22" s="121" t="s">
        <v>203</v>
      </c>
      <c r="C22" s="130"/>
      <c r="D22" s="130"/>
      <c r="E22" s="130"/>
      <c r="F22" s="130"/>
      <c r="G22" s="130"/>
      <c r="H22" s="131">
        <v>3025</v>
      </c>
      <c r="I22" s="131">
        <v>3400</v>
      </c>
      <c r="J22" s="130"/>
      <c r="K22" s="130"/>
      <c r="L22" s="130"/>
      <c r="M22" s="130"/>
      <c r="N22" s="130"/>
      <c r="O22" s="122">
        <f t="shared" si="0"/>
        <v>6425</v>
      </c>
      <c r="P22" s="118" t="s">
        <v>248</v>
      </c>
    </row>
    <row r="23" spans="1:16" ht="24" x14ac:dyDescent="0.55000000000000004">
      <c r="A23" s="120">
        <v>18</v>
      </c>
      <c r="B23" s="121" t="s">
        <v>195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>
        <v>56000</v>
      </c>
      <c r="N23" s="130"/>
      <c r="O23" s="122">
        <f t="shared" si="0"/>
        <v>56000</v>
      </c>
      <c r="P23" s="118" t="s">
        <v>245</v>
      </c>
    </row>
    <row r="24" spans="1:16" ht="24" x14ac:dyDescent="0.55000000000000004">
      <c r="A24" s="120">
        <v>19</v>
      </c>
      <c r="B24" s="121" t="s">
        <v>196</v>
      </c>
      <c r="C24" s="131"/>
      <c r="D24" s="131"/>
      <c r="E24" s="131"/>
      <c r="F24" s="131"/>
      <c r="G24" s="131"/>
      <c r="H24" s="131">
        <v>9000</v>
      </c>
      <c r="I24" s="131"/>
      <c r="J24" s="131"/>
      <c r="K24" s="131"/>
      <c r="L24" s="131"/>
      <c r="M24" s="131"/>
      <c r="N24" s="131"/>
      <c r="O24" s="122">
        <f t="shared" si="0"/>
        <v>9000</v>
      </c>
      <c r="P24" s="118" t="s">
        <v>245</v>
      </c>
    </row>
    <row r="25" spans="1:16" ht="24" x14ac:dyDescent="0.55000000000000004">
      <c r="A25" s="120">
        <v>20</v>
      </c>
      <c r="B25" s="121" t="s">
        <v>204</v>
      </c>
      <c r="C25" s="131"/>
      <c r="D25" s="131"/>
      <c r="E25" s="131">
        <v>8680</v>
      </c>
      <c r="F25" s="131"/>
      <c r="G25" s="131"/>
      <c r="H25" s="131"/>
      <c r="I25" s="131"/>
      <c r="J25" s="131"/>
      <c r="K25" s="131"/>
      <c r="L25" s="131"/>
      <c r="M25" s="131"/>
      <c r="N25" s="131">
        <v>384300</v>
      </c>
      <c r="O25" s="122">
        <f t="shared" si="0"/>
        <v>392980</v>
      </c>
      <c r="P25" s="118" t="s">
        <v>250</v>
      </c>
    </row>
    <row r="26" spans="1:16" ht="48" x14ac:dyDescent="0.4">
      <c r="A26" s="120">
        <v>21</v>
      </c>
      <c r="B26" s="127" t="s">
        <v>205</v>
      </c>
      <c r="C26" s="132"/>
      <c r="D26" s="132"/>
      <c r="E26" s="132"/>
      <c r="F26" s="132">
        <v>5500</v>
      </c>
      <c r="G26" s="132"/>
      <c r="H26" s="132"/>
      <c r="I26" s="132">
        <v>7400</v>
      </c>
      <c r="J26" s="132"/>
      <c r="K26" s="132"/>
      <c r="L26" s="132">
        <v>500</v>
      </c>
      <c r="M26" s="132"/>
      <c r="N26" s="132"/>
      <c r="O26" s="122">
        <f t="shared" si="0"/>
        <v>13400</v>
      </c>
      <c r="P26" s="118" t="s">
        <v>251</v>
      </c>
    </row>
    <row r="27" spans="1:16" ht="24" x14ac:dyDescent="0.55000000000000004">
      <c r="A27" s="120">
        <v>22</v>
      </c>
      <c r="B27" s="127" t="s">
        <v>206</v>
      </c>
      <c r="C27" s="131"/>
      <c r="D27" s="131"/>
      <c r="E27" s="131"/>
      <c r="F27" s="131"/>
      <c r="G27" s="131">
        <v>21300</v>
      </c>
      <c r="H27" s="131">
        <v>23400</v>
      </c>
      <c r="I27" s="131"/>
      <c r="J27" s="131"/>
      <c r="K27" s="131"/>
      <c r="L27" s="131"/>
      <c r="M27" s="131"/>
      <c r="N27" s="131"/>
      <c r="O27" s="122">
        <f t="shared" si="0"/>
        <v>44700</v>
      </c>
      <c r="P27" s="118" t="s">
        <v>248</v>
      </c>
    </row>
    <row r="28" spans="1:16" ht="48" x14ac:dyDescent="0.4">
      <c r="A28" s="120">
        <v>23</v>
      </c>
      <c r="B28" s="127" t="s">
        <v>198</v>
      </c>
      <c r="C28" s="132"/>
      <c r="D28" s="132"/>
      <c r="E28" s="132"/>
      <c r="F28" s="132">
        <v>3000</v>
      </c>
      <c r="G28" s="132">
        <v>3000</v>
      </c>
      <c r="H28" s="132">
        <v>3000</v>
      </c>
      <c r="I28" s="132">
        <v>3000</v>
      </c>
      <c r="J28" s="132">
        <v>3000</v>
      </c>
      <c r="K28" s="132">
        <v>41200</v>
      </c>
      <c r="L28" s="132"/>
      <c r="M28" s="132"/>
      <c r="N28" s="132"/>
      <c r="O28" s="122">
        <f t="shared" si="0"/>
        <v>56200</v>
      </c>
      <c r="P28" s="118" t="s">
        <v>245</v>
      </c>
    </row>
    <row r="29" spans="1:16" ht="24" x14ac:dyDescent="0.55000000000000004">
      <c r="A29" s="120">
        <v>24</v>
      </c>
      <c r="B29" s="127" t="s">
        <v>207</v>
      </c>
      <c r="C29" s="131"/>
      <c r="D29" s="131"/>
      <c r="E29" s="131"/>
      <c r="F29" s="131"/>
      <c r="G29" s="131"/>
      <c r="H29" s="131"/>
      <c r="I29" s="131"/>
      <c r="J29" s="131">
        <v>6580</v>
      </c>
      <c r="K29" s="131"/>
      <c r="L29" s="131"/>
      <c r="M29" s="131"/>
      <c r="N29" s="131"/>
      <c r="O29" s="122">
        <f t="shared" si="0"/>
        <v>6580</v>
      </c>
      <c r="P29" s="118" t="s">
        <v>246</v>
      </c>
    </row>
    <row r="30" spans="1:16" ht="48" x14ac:dyDescent="0.55000000000000004">
      <c r="A30" s="120">
        <v>25</v>
      </c>
      <c r="B30" s="127" t="s">
        <v>208</v>
      </c>
      <c r="C30" s="131"/>
      <c r="D30" s="131"/>
      <c r="E30" s="131"/>
      <c r="F30" s="131"/>
      <c r="G30" s="131"/>
      <c r="H30" s="131"/>
      <c r="I30" s="131"/>
      <c r="J30" s="132">
        <v>10600</v>
      </c>
      <c r="K30" s="131"/>
      <c r="L30" s="131"/>
      <c r="M30" s="131"/>
      <c r="N30" s="131"/>
      <c r="O30" s="122">
        <f t="shared" si="0"/>
        <v>10600</v>
      </c>
      <c r="P30" s="118" t="s">
        <v>252</v>
      </c>
    </row>
    <row r="31" spans="1:16" ht="24" x14ac:dyDescent="0.55000000000000004">
      <c r="A31" s="120">
        <v>26</v>
      </c>
      <c r="B31" s="127" t="s">
        <v>209</v>
      </c>
      <c r="C31" s="131"/>
      <c r="D31" s="131"/>
      <c r="E31" s="131"/>
      <c r="F31" s="131">
        <v>60800</v>
      </c>
      <c r="G31" s="131">
        <v>250000</v>
      </c>
      <c r="H31" s="131">
        <v>31000</v>
      </c>
      <c r="I31" s="131"/>
      <c r="J31" s="131"/>
      <c r="K31" s="131">
        <v>19200</v>
      </c>
      <c r="L31" s="131">
        <v>4400</v>
      </c>
      <c r="M31" s="131"/>
      <c r="N31" s="131"/>
      <c r="O31" s="122">
        <f t="shared" si="0"/>
        <v>365400</v>
      </c>
      <c r="P31" s="118" t="s">
        <v>252</v>
      </c>
    </row>
    <row r="32" spans="1:16" ht="24" x14ac:dyDescent="0.55000000000000004">
      <c r="A32" s="120">
        <v>27</v>
      </c>
      <c r="B32" s="127" t="s">
        <v>210</v>
      </c>
      <c r="C32" s="131"/>
      <c r="D32" s="131"/>
      <c r="E32" s="131">
        <v>350</v>
      </c>
      <c r="F32" s="131"/>
      <c r="G32" s="131"/>
      <c r="H32" s="131">
        <v>350</v>
      </c>
      <c r="I32" s="131"/>
      <c r="J32" s="131"/>
      <c r="K32" s="131">
        <v>5875</v>
      </c>
      <c r="L32" s="131"/>
      <c r="M32" s="131"/>
      <c r="N32" s="131">
        <v>350</v>
      </c>
      <c r="O32" s="122">
        <f t="shared" si="0"/>
        <v>6925</v>
      </c>
      <c r="P32" s="118" t="s">
        <v>248</v>
      </c>
    </row>
    <row r="33" spans="1:16" ht="24" x14ac:dyDescent="0.55000000000000004">
      <c r="A33" s="120">
        <v>28</v>
      </c>
      <c r="B33" s="127" t="s">
        <v>211</v>
      </c>
      <c r="C33" s="131"/>
      <c r="D33" s="131"/>
      <c r="E33" s="131"/>
      <c r="F33" s="131"/>
      <c r="G33" s="131"/>
      <c r="H33" s="131"/>
      <c r="I33" s="131"/>
      <c r="J33" s="131"/>
      <c r="K33" s="131">
        <v>5525</v>
      </c>
      <c r="L33" s="131"/>
      <c r="M33" s="131"/>
      <c r="N33" s="131"/>
      <c r="O33" s="122">
        <f t="shared" si="0"/>
        <v>5525</v>
      </c>
      <c r="P33" s="118" t="s">
        <v>248</v>
      </c>
    </row>
    <row r="34" spans="1:16" ht="48" x14ac:dyDescent="0.55000000000000004">
      <c r="A34" s="120">
        <v>29</v>
      </c>
      <c r="B34" s="127" t="s">
        <v>212</v>
      </c>
      <c r="C34" s="131"/>
      <c r="D34" s="131"/>
      <c r="E34" s="131"/>
      <c r="F34" s="131"/>
      <c r="G34" s="131"/>
      <c r="H34" s="132">
        <v>18000</v>
      </c>
      <c r="I34" s="131"/>
      <c r="J34" s="131"/>
      <c r="K34" s="131"/>
      <c r="L34" s="131"/>
      <c r="M34" s="131"/>
      <c r="N34" s="131"/>
      <c r="O34" s="122">
        <f t="shared" si="0"/>
        <v>18000</v>
      </c>
      <c r="P34" s="118" t="s">
        <v>253</v>
      </c>
    </row>
    <row r="35" spans="1:16" ht="48" x14ac:dyDescent="0.4">
      <c r="A35" s="120">
        <v>30</v>
      </c>
      <c r="B35" s="127" t="s">
        <v>213</v>
      </c>
      <c r="C35" s="132"/>
      <c r="D35" s="132">
        <v>2725</v>
      </c>
      <c r="E35" s="132">
        <v>3500</v>
      </c>
      <c r="F35" s="132">
        <v>3500</v>
      </c>
      <c r="G35" s="132">
        <v>10250</v>
      </c>
      <c r="H35" s="132">
        <v>8900</v>
      </c>
      <c r="I35" s="132">
        <v>3500</v>
      </c>
      <c r="J35" s="132">
        <v>3500</v>
      </c>
      <c r="K35" s="132">
        <v>6500</v>
      </c>
      <c r="L35" s="132">
        <v>12650</v>
      </c>
      <c r="M35" s="132">
        <v>3500</v>
      </c>
      <c r="N35" s="132">
        <v>3500</v>
      </c>
      <c r="O35" s="122">
        <f t="shared" si="0"/>
        <v>62025</v>
      </c>
      <c r="P35" s="118" t="s">
        <v>252</v>
      </c>
    </row>
    <row r="36" spans="1:16" ht="48" x14ac:dyDescent="0.55000000000000004">
      <c r="A36" s="120">
        <v>31</v>
      </c>
      <c r="B36" s="127" t="s">
        <v>214</v>
      </c>
      <c r="C36" s="131"/>
      <c r="D36" s="131"/>
      <c r="E36" s="131"/>
      <c r="F36" s="131"/>
      <c r="G36" s="131"/>
      <c r="H36" s="131"/>
      <c r="I36" s="131"/>
      <c r="J36" s="132">
        <v>50000</v>
      </c>
      <c r="K36" s="132">
        <v>20000</v>
      </c>
      <c r="L36" s="132">
        <v>30000</v>
      </c>
      <c r="M36" s="131"/>
      <c r="N36" s="131"/>
      <c r="O36" s="122">
        <f t="shared" si="0"/>
        <v>100000</v>
      </c>
      <c r="P36" s="118" t="s">
        <v>246</v>
      </c>
    </row>
    <row r="37" spans="1:16" ht="24" x14ac:dyDescent="0.55000000000000004">
      <c r="A37" s="120">
        <v>32</v>
      </c>
      <c r="B37" s="127" t="s">
        <v>215</v>
      </c>
      <c r="C37" s="131"/>
      <c r="D37" s="131"/>
      <c r="E37" s="131">
        <v>1500</v>
      </c>
      <c r="F37" s="131"/>
      <c r="G37" s="131"/>
      <c r="H37" s="131"/>
      <c r="I37" s="131">
        <v>1500</v>
      </c>
      <c r="J37" s="131"/>
      <c r="K37" s="131"/>
      <c r="L37" s="131"/>
      <c r="M37" s="131"/>
      <c r="N37" s="131"/>
      <c r="O37" s="122">
        <f t="shared" si="0"/>
        <v>3000</v>
      </c>
      <c r="P37" s="118" t="s">
        <v>249</v>
      </c>
    </row>
    <row r="38" spans="1:16" ht="24" x14ac:dyDescent="0.55000000000000004">
      <c r="A38" s="120"/>
      <c r="B38" s="133" t="s">
        <v>167</v>
      </c>
      <c r="C38" s="134">
        <f>SUM(C6:C37)</f>
        <v>0</v>
      </c>
      <c r="D38" s="134">
        <f>SUM(D6:D37)</f>
        <v>76225</v>
      </c>
      <c r="E38" s="134">
        <f t="shared" ref="E38:O38" si="1">SUM(E6:E37)</f>
        <v>76965</v>
      </c>
      <c r="F38" s="134">
        <f t="shared" si="1"/>
        <v>180625</v>
      </c>
      <c r="G38" s="134">
        <f t="shared" si="1"/>
        <v>386950</v>
      </c>
      <c r="H38" s="134">
        <f t="shared" si="1"/>
        <v>132975</v>
      </c>
      <c r="I38" s="134">
        <f t="shared" si="1"/>
        <v>18800</v>
      </c>
      <c r="J38" s="134">
        <f t="shared" si="1"/>
        <v>133115</v>
      </c>
      <c r="K38" s="134">
        <f t="shared" si="1"/>
        <v>121330</v>
      </c>
      <c r="L38" s="134">
        <f t="shared" si="1"/>
        <v>59550</v>
      </c>
      <c r="M38" s="134">
        <f t="shared" si="1"/>
        <v>152400</v>
      </c>
      <c r="N38" s="134">
        <f t="shared" si="1"/>
        <v>474150</v>
      </c>
      <c r="O38" s="134">
        <f t="shared" si="1"/>
        <v>1813085</v>
      </c>
      <c r="P38" s="135"/>
    </row>
  </sheetData>
  <mergeCells count="11">
    <mergeCell ref="O4:O5"/>
    <mergeCell ref="A1:P1"/>
    <mergeCell ref="A2:P2"/>
    <mergeCell ref="A3:A5"/>
    <mergeCell ref="B3:B5"/>
    <mergeCell ref="C3:O3"/>
    <mergeCell ref="P3:P5"/>
    <mergeCell ref="C4:E4"/>
    <mergeCell ref="F4:H4"/>
    <mergeCell ref="I4:K4"/>
    <mergeCell ref="L4:N4"/>
  </mergeCells>
  <pageMargins left="0.11811023622047245" right="0.28000000000000003" top="0.63" bottom="0.41" header="0.6" footer="0.47"/>
  <pageSetup paperSize="9" scale="64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0719-7BB0-43BF-BB2D-4157F04FA231}">
  <sheetPr>
    <pageSetUpPr fitToPage="1"/>
  </sheetPr>
  <dimension ref="A1:K39"/>
  <sheetViews>
    <sheetView zoomScale="90" zoomScaleNormal="90" workbookViewId="0">
      <selection activeCell="H7" sqref="H7"/>
    </sheetView>
  </sheetViews>
  <sheetFormatPr defaultRowHeight="24" x14ac:dyDescent="0.55000000000000004"/>
  <cols>
    <col min="1" max="1" width="6.125" style="1" customWidth="1"/>
    <col min="2" max="2" width="67.375" style="1" customWidth="1"/>
    <col min="3" max="9" width="12.5" style="1" customWidth="1"/>
    <col min="10" max="10" width="14.125" style="1" customWidth="1"/>
    <col min="11" max="16384" width="9" style="1"/>
  </cols>
  <sheetData>
    <row r="1" spans="1:11" s="43" customFormat="1" ht="59.25" customHeight="1" x14ac:dyDescent="0.65">
      <c r="A1" s="85" t="s">
        <v>181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1" x14ac:dyDescent="0.55000000000000004">
      <c r="A3" s="87" t="s">
        <v>0</v>
      </c>
      <c r="B3" s="87" t="s">
        <v>180</v>
      </c>
      <c r="C3" s="87" t="s">
        <v>1</v>
      </c>
      <c r="D3" s="87"/>
      <c r="E3" s="87"/>
      <c r="F3" s="87"/>
      <c r="G3" s="87"/>
      <c r="H3" s="87"/>
      <c r="I3" s="87"/>
      <c r="J3" s="88" t="s">
        <v>179</v>
      </c>
    </row>
    <row r="4" spans="1:11" x14ac:dyDescent="0.55000000000000004">
      <c r="A4" s="87"/>
      <c r="B4" s="87"/>
      <c r="C4" s="62" t="s">
        <v>177</v>
      </c>
      <c r="D4" s="62" t="s">
        <v>3</v>
      </c>
      <c r="E4" s="51" t="s">
        <v>178</v>
      </c>
      <c r="F4" s="62" t="s">
        <v>170</v>
      </c>
      <c r="G4" s="62" t="s">
        <v>171</v>
      </c>
      <c r="H4" s="62" t="s">
        <v>2</v>
      </c>
      <c r="I4" s="62" t="s">
        <v>168</v>
      </c>
      <c r="J4" s="89"/>
    </row>
    <row r="5" spans="1:11" s="54" customFormat="1" ht="23.25" customHeight="1" x14ac:dyDescent="0.2">
      <c r="A5" s="44">
        <v>1</v>
      </c>
      <c r="B5" s="52" t="s">
        <v>187</v>
      </c>
      <c r="C5" s="66"/>
      <c r="D5" s="69"/>
      <c r="E5" s="69"/>
      <c r="F5" s="69"/>
      <c r="G5" s="69"/>
      <c r="H5" s="69">
        <v>15000</v>
      </c>
      <c r="I5" s="69"/>
      <c r="J5" s="70">
        <f>SUM(C5:I5)</f>
        <v>15000</v>
      </c>
    </row>
    <row r="6" spans="1:11" s="54" customFormat="1" ht="23.25" customHeight="1" x14ac:dyDescent="0.2">
      <c r="A6" s="59">
        <v>2</v>
      </c>
      <c r="B6" s="60" t="s">
        <v>188</v>
      </c>
      <c r="C6" s="67"/>
      <c r="D6" s="71"/>
      <c r="E6" s="71"/>
      <c r="F6" s="71"/>
      <c r="G6" s="71"/>
      <c r="H6" s="71">
        <v>30800</v>
      </c>
      <c r="I6" s="71"/>
      <c r="J6" s="70">
        <f t="shared" ref="J6:J36" si="0">SUM(C6:I6)</f>
        <v>30800</v>
      </c>
    </row>
    <row r="7" spans="1:11" s="54" customFormat="1" ht="23.25" customHeight="1" x14ac:dyDescent="0.2">
      <c r="A7" s="59">
        <v>3</v>
      </c>
      <c r="B7" s="60" t="s">
        <v>189</v>
      </c>
      <c r="C7" s="67"/>
      <c r="D7" s="71"/>
      <c r="E7" s="71"/>
      <c r="F7" s="71"/>
      <c r="G7" s="71"/>
      <c r="H7" s="71">
        <v>34100</v>
      </c>
      <c r="I7" s="71"/>
      <c r="J7" s="70">
        <f t="shared" si="0"/>
        <v>34100</v>
      </c>
    </row>
    <row r="8" spans="1:11" s="54" customFormat="1" ht="23.25" customHeight="1" x14ac:dyDescent="0.2">
      <c r="A8" s="59">
        <v>4</v>
      </c>
      <c r="B8" s="60" t="s">
        <v>190</v>
      </c>
      <c r="C8" s="67"/>
      <c r="D8" s="71"/>
      <c r="E8" s="71">
        <v>45200</v>
      </c>
      <c r="F8" s="71"/>
      <c r="G8" s="71"/>
      <c r="H8" s="71"/>
      <c r="I8" s="71"/>
      <c r="J8" s="70">
        <f t="shared" si="0"/>
        <v>45200</v>
      </c>
    </row>
    <row r="9" spans="1:11" s="54" customFormat="1" ht="23.25" customHeight="1" x14ac:dyDescent="0.2">
      <c r="A9" s="59">
        <v>5</v>
      </c>
      <c r="B9" s="60" t="s">
        <v>191</v>
      </c>
      <c r="C9" s="67"/>
      <c r="D9" s="71"/>
      <c r="E9" s="71"/>
      <c r="F9" s="71"/>
      <c r="G9" s="71"/>
      <c r="H9" s="71">
        <v>40625</v>
      </c>
      <c r="I9" s="71"/>
      <c r="J9" s="70">
        <f t="shared" si="0"/>
        <v>40625</v>
      </c>
    </row>
    <row r="10" spans="1:11" s="54" customFormat="1" ht="23.25" customHeight="1" x14ac:dyDescent="0.2">
      <c r="A10" s="59">
        <v>6</v>
      </c>
      <c r="B10" s="60" t="s">
        <v>192</v>
      </c>
      <c r="C10" s="67"/>
      <c r="D10" s="71"/>
      <c r="E10" s="71">
        <v>14700</v>
      </c>
      <c r="F10" s="71"/>
      <c r="G10" s="71"/>
      <c r="H10" s="71"/>
      <c r="I10" s="71"/>
      <c r="J10" s="70">
        <f t="shared" si="0"/>
        <v>14700</v>
      </c>
    </row>
    <row r="11" spans="1:11" s="54" customFormat="1" ht="23.25" customHeight="1" x14ac:dyDescent="0.2">
      <c r="A11" s="59">
        <v>7</v>
      </c>
      <c r="B11" s="60" t="s">
        <v>199</v>
      </c>
      <c r="C11" s="67"/>
      <c r="D11" s="71"/>
      <c r="E11" s="71">
        <v>200000</v>
      </c>
      <c r="F11" s="71"/>
      <c r="G11" s="71"/>
      <c r="H11" s="71"/>
      <c r="I11" s="71"/>
      <c r="J11" s="70">
        <f t="shared" si="0"/>
        <v>200000</v>
      </c>
    </row>
    <row r="12" spans="1:11" s="54" customFormat="1" ht="48" x14ac:dyDescent="0.2">
      <c r="A12" s="59">
        <v>8</v>
      </c>
      <c r="B12" s="68" t="s">
        <v>221</v>
      </c>
      <c r="C12" s="67"/>
      <c r="D12" s="71"/>
      <c r="E12" s="71"/>
      <c r="F12" s="71"/>
      <c r="G12" s="71"/>
      <c r="H12" s="71">
        <v>96700</v>
      </c>
      <c r="I12" s="71"/>
      <c r="J12" s="70">
        <f t="shared" si="0"/>
        <v>96700</v>
      </c>
    </row>
    <row r="13" spans="1:11" s="54" customFormat="1" ht="23.25" customHeight="1" x14ac:dyDescent="0.2">
      <c r="A13" s="59">
        <v>9</v>
      </c>
      <c r="B13" s="60" t="s">
        <v>222</v>
      </c>
      <c r="C13" s="67"/>
      <c r="D13" s="71"/>
      <c r="E13" s="71"/>
      <c r="F13" s="71"/>
      <c r="G13" s="71"/>
      <c r="H13" s="71">
        <v>12500</v>
      </c>
      <c r="I13" s="71"/>
      <c r="J13" s="70">
        <f t="shared" si="0"/>
        <v>12500</v>
      </c>
    </row>
    <row r="14" spans="1:11" s="54" customFormat="1" ht="48" x14ac:dyDescent="0.2">
      <c r="A14" s="59">
        <v>10</v>
      </c>
      <c r="B14" s="68" t="s">
        <v>223</v>
      </c>
      <c r="C14" s="78">
        <v>10000</v>
      </c>
      <c r="D14" s="71"/>
      <c r="E14" s="71"/>
      <c r="F14" s="71"/>
      <c r="G14" s="71"/>
      <c r="H14" s="71"/>
      <c r="I14" s="71"/>
      <c r="J14" s="70">
        <f t="shared" si="0"/>
        <v>10000</v>
      </c>
    </row>
    <row r="15" spans="1:11" s="54" customFormat="1" ht="23.25" customHeight="1" x14ac:dyDescent="0.2">
      <c r="A15" s="59">
        <v>11</v>
      </c>
      <c r="B15" s="60" t="s">
        <v>200</v>
      </c>
      <c r="C15" s="67"/>
      <c r="D15" s="71">
        <v>15700</v>
      </c>
      <c r="E15" s="71"/>
      <c r="F15" s="71"/>
      <c r="G15" s="71"/>
      <c r="H15" s="71"/>
      <c r="I15" s="71"/>
      <c r="J15" s="70">
        <f t="shared" si="0"/>
        <v>15700</v>
      </c>
    </row>
    <row r="16" spans="1:11" s="54" customFormat="1" ht="23.25" customHeight="1" x14ac:dyDescent="0.2">
      <c r="A16" s="59">
        <v>12</v>
      </c>
      <c r="B16" s="60" t="s">
        <v>193</v>
      </c>
      <c r="C16" s="67"/>
      <c r="D16" s="71">
        <v>12000</v>
      </c>
      <c r="E16" s="71"/>
      <c r="F16" s="71"/>
      <c r="G16" s="71"/>
      <c r="H16" s="71"/>
      <c r="I16" s="71"/>
      <c r="J16" s="70">
        <f t="shared" si="0"/>
        <v>12000</v>
      </c>
    </row>
    <row r="17" spans="1:10" s="54" customFormat="1" ht="23.25" customHeight="1" x14ac:dyDescent="0.2">
      <c r="A17" s="59">
        <v>13</v>
      </c>
      <c r="B17" s="60" t="s">
        <v>194</v>
      </c>
      <c r="C17" s="67"/>
      <c r="D17" s="71">
        <v>76600</v>
      </c>
      <c r="E17" s="71"/>
      <c r="F17" s="71"/>
      <c r="G17" s="71"/>
      <c r="H17" s="71"/>
      <c r="I17" s="71"/>
      <c r="J17" s="70">
        <f t="shared" si="0"/>
        <v>76600</v>
      </c>
    </row>
    <row r="18" spans="1:10" s="54" customFormat="1" ht="23.25" customHeight="1" x14ac:dyDescent="0.2">
      <c r="A18" s="59">
        <v>14</v>
      </c>
      <c r="B18" s="55" t="s">
        <v>197</v>
      </c>
      <c r="C18" s="67"/>
      <c r="D18" s="71"/>
      <c r="E18" s="71">
        <v>33600</v>
      </c>
      <c r="F18" s="71"/>
      <c r="G18" s="71"/>
      <c r="H18" s="71"/>
      <c r="I18" s="71"/>
      <c r="J18" s="70">
        <f t="shared" si="0"/>
        <v>33600</v>
      </c>
    </row>
    <row r="19" spans="1:10" s="54" customFormat="1" ht="48" x14ac:dyDescent="0.2">
      <c r="A19" s="59">
        <v>15</v>
      </c>
      <c r="B19" s="68" t="s">
        <v>201</v>
      </c>
      <c r="C19" s="67"/>
      <c r="D19" s="71">
        <v>10100</v>
      </c>
      <c r="E19" s="71"/>
      <c r="F19" s="71"/>
      <c r="G19" s="71"/>
      <c r="H19" s="71"/>
      <c r="I19" s="71"/>
      <c r="J19" s="70">
        <f t="shared" si="0"/>
        <v>10100</v>
      </c>
    </row>
    <row r="20" spans="1:10" s="54" customFormat="1" x14ac:dyDescent="0.2">
      <c r="A20" s="59">
        <v>16</v>
      </c>
      <c r="B20" s="60" t="s">
        <v>202</v>
      </c>
      <c r="C20" s="67"/>
      <c r="D20" s="71"/>
      <c r="E20" s="71">
        <v>8700</v>
      </c>
      <c r="F20" s="71"/>
      <c r="G20" s="71"/>
      <c r="H20" s="71"/>
      <c r="I20" s="71"/>
      <c r="J20" s="70">
        <f t="shared" si="0"/>
        <v>8700</v>
      </c>
    </row>
    <row r="21" spans="1:10" s="54" customFormat="1" x14ac:dyDescent="0.2">
      <c r="A21" s="59">
        <v>17</v>
      </c>
      <c r="B21" s="60" t="s">
        <v>203</v>
      </c>
      <c r="C21" s="67"/>
      <c r="D21" s="71">
        <v>6425</v>
      </c>
      <c r="E21" s="71"/>
      <c r="F21" s="71"/>
      <c r="G21" s="71"/>
      <c r="H21" s="71"/>
      <c r="I21" s="71"/>
      <c r="J21" s="70">
        <f t="shared" si="0"/>
        <v>6425</v>
      </c>
    </row>
    <row r="22" spans="1:10" s="54" customFormat="1" ht="23.25" customHeight="1" x14ac:dyDescent="0.2">
      <c r="A22" s="59">
        <v>18</v>
      </c>
      <c r="B22" s="60" t="s">
        <v>195</v>
      </c>
      <c r="C22" s="67"/>
      <c r="D22" s="71"/>
      <c r="E22" s="71">
        <v>56000</v>
      </c>
      <c r="F22" s="71"/>
      <c r="G22" s="71"/>
      <c r="H22" s="71"/>
      <c r="I22" s="71"/>
      <c r="J22" s="70">
        <f t="shared" si="0"/>
        <v>56000</v>
      </c>
    </row>
    <row r="23" spans="1:10" s="54" customFormat="1" ht="23.25" customHeight="1" x14ac:dyDescent="0.2">
      <c r="A23" s="59">
        <v>19</v>
      </c>
      <c r="B23" s="60" t="s">
        <v>196</v>
      </c>
      <c r="C23" s="67"/>
      <c r="D23" s="71"/>
      <c r="E23" s="71">
        <v>9000</v>
      </c>
      <c r="F23" s="71"/>
      <c r="G23" s="71"/>
      <c r="H23" s="71"/>
      <c r="I23" s="71"/>
      <c r="J23" s="70">
        <f t="shared" si="0"/>
        <v>9000</v>
      </c>
    </row>
    <row r="24" spans="1:10" s="54" customFormat="1" ht="23.25" customHeight="1" x14ac:dyDescent="0.2">
      <c r="A24" s="46">
        <v>20</v>
      </c>
      <c r="B24" s="57" t="s">
        <v>204</v>
      </c>
      <c r="C24" s="79">
        <v>384300</v>
      </c>
      <c r="D24" s="79">
        <v>8680</v>
      </c>
      <c r="E24" s="79"/>
      <c r="F24" s="79"/>
      <c r="G24" s="79"/>
      <c r="H24" s="79"/>
      <c r="I24" s="79"/>
      <c r="J24" s="84">
        <f t="shared" si="0"/>
        <v>392980</v>
      </c>
    </row>
    <row r="25" spans="1:10" s="54" customFormat="1" ht="48" x14ac:dyDescent="0.2">
      <c r="A25" s="59">
        <v>21</v>
      </c>
      <c r="B25" s="68" t="s">
        <v>205</v>
      </c>
      <c r="C25" s="69"/>
      <c r="D25" s="69"/>
      <c r="E25" s="69">
        <v>13400</v>
      </c>
      <c r="F25" s="69"/>
      <c r="G25" s="69"/>
      <c r="H25" s="69"/>
      <c r="I25" s="69"/>
      <c r="J25" s="70">
        <f t="shared" si="0"/>
        <v>13400</v>
      </c>
    </row>
    <row r="26" spans="1:10" s="54" customFormat="1" x14ac:dyDescent="0.2">
      <c r="A26" s="59">
        <v>22</v>
      </c>
      <c r="B26" s="68" t="s">
        <v>206</v>
      </c>
      <c r="C26" s="71"/>
      <c r="D26" s="71">
        <v>44700</v>
      </c>
      <c r="E26" s="71"/>
      <c r="F26" s="71"/>
      <c r="G26" s="71"/>
      <c r="H26" s="71"/>
      <c r="I26" s="71"/>
      <c r="J26" s="70">
        <f t="shared" si="0"/>
        <v>44700</v>
      </c>
    </row>
    <row r="27" spans="1:10" s="54" customFormat="1" ht="48" x14ac:dyDescent="0.2">
      <c r="A27" s="59">
        <v>23</v>
      </c>
      <c r="B27" s="68" t="s">
        <v>198</v>
      </c>
      <c r="C27" s="80"/>
      <c r="D27" s="81"/>
      <c r="E27" s="81">
        <v>56200</v>
      </c>
      <c r="F27" s="81"/>
      <c r="G27" s="81"/>
      <c r="H27" s="81"/>
      <c r="I27" s="81"/>
      <c r="J27" s="70">
        <f t="shared" ref="J27:J35" si="1">SUM(C27:I27)</f>
        <v>56200</v>
      </c>
    </row>
    <row r="28" spans="1:10" s="54" customFormat="1" x14ac:dyDescent="0.2">
      <c r="A28" s="59">
        <v>24</v>
      </c>
      <c r="B28" s="68" t="s">
        <v>207</v>
      </c>
      <c r="C28" s="82"/>
      <c r="D28" s="83">
        <v>6580</v>
      </c>
      <c r="E28" s="83"/>
      <c r="F28" s="83"/>
      <c r="G28" s="83"/>
      <c r="H28" s="83"/>
      <c r="I28" s="83"/>
      <c r="J28" s="70">
        <f t="shared" si="1"/>
        <v>6580</v>
      </c>
    </row>
    <row r="29" spans="1:10" s="54" customFormat="1" ht="48" x14ac:dyDescent="0.2">
      <c r="A29" s="59">
        <v>25</v>
      </c>
      <c r="B29" s="68" t="s">
        <v>208</v>
      </c>
      <c r="C29" s="67"/>
      <c r="D29" s="71">
        <v>10600</v>
      </c>
      <c r="E29" s="71"/>
      <c r="F29" s="71"/>
      <c r="G29" s="71"/>
      <c r="H29" s="71"/>
      <c r="I29" s="71"/>
      <c r="J29" s="70">
        <f t="shared" si="1"/>
        <v>10600</v>
      </c>
    </row>
    <row r="30" spans="1:10" s="54" customFormat="1" x14ac:dyDescent="0.2">
      <c r="A30" s="59">
        <v>26</v>
      </c>
      <c r="B30" s="68" t="s">
        <v>209</v>
      </c>
      <c r="C30" s="67"/>
      <c r="D30" s="71">
        <v>365400</v>
      </c>
      <c r="E30" s="71"/>
      <c r="F30" s="71"/>
      <c r="G30" s="71"/>
      <c r="H30" s="71"/>
      <c r="I30" s="71"/>
      <c r="J30" s="70">
        <f t="shared" si="1"/>
        <v>365400</v>
      </c>
    </row>
    <row r="31" spans="1:10" s="54" customFormat="1" x14ac:dyDescent="0.2">
      <c r="A31" s="59">
        <v>27</v>
      </c>
      <c r="B31" s="68" t="s">
        <v>210</v>
      </c>
      <c r="C31" s="67"/>
      <c r="D31" s="71">
        <v>6925</v>
      </c>
      <c r="E31" s="71"/>
      <c r="F31" s="71"/>
      <c r="G31" s="71"/>
      <c r="H31" s="71"/>
      <c r="I31" s="71"/>
      <c r="J31" s="70">
        <f t="shared" si="1"/>
        <v>6925</v>
      </c>
    </row>
    <row r="32" spans="1:10" s="54" customFormat="1" x14ac:dyDescent="0.2">
      <c r="A32" s="59">
        <v>28</v>
      </c>
      <c r="B32" s="68" t="s">
        <v>211</v>
      </c>
      <c r="C32" s="67"/>
      <c r="D32" s="71">
        <v>5525</v>
      </c>
      <c r="E32" s="71"/>
      <c r="F32" s="71"/>
      <c r="G32" s="71"/>
      <c r="H32" s="71"/>
      <c r="I32" s="71"/>
      <c r="J32" s="70">
        <f t="shared" si="1"/>
        <v>5525</v>
      </c>
    </row>
    <row r="33" spans="1:10" s="54" customFormat="1" ht="48" x14ac:dyDescent="0.2">
      <c r="A33" s="59">
        <v>29</v>
      </c>
      <c r="B33" s="68" t="s">
        <v>212</v>
      </c>
      <c r="C33" s="67"/>
      <c r="D33" s="71">
        <v>18000</v>
      </c>
      <c r="E33" s="71"/>
      <c r="F33" s="71"/>
      <c r="G33" s="71"/>
      <c r="H33" s="71"/>
      <c r="I33" s="71"/>
      <c r="J33" s="70">
        <f t="shared" si="1"/>
        <v>18000</v>
      </c>
    </row>
    <row r="34" spans="1:10" s="54" customFormat="1" ht="48" x14ac:dyDescent="0.2">
      <c r="A34" s="59">
        <v>30</v>
      </c>
      <c r="B34" s="68" t="s">
        <v>213</v>
      </c>
      <c r="C34" s="67"/>
      <c r="D34" s="71">
        <v>62025</v>
      </c>
      <c r="E34" s="71"/>
      <c r="F34" s="71"/>
      <c r="G34" s="71"/>
      <c r="H34" s="71"/>
      <c r="I34" s="71"/>
      <c r="J34" s="70">
        <f t="shared" si="1"/>
        <v>62025</v>
      </c>
    </row>
    <row r="35" spans="1:10" s="54" customFormat="1" ht="48" x14ac:dyDescent="0.2">
      <c r="A35" s="59">
        <v>31</v>
      </c>
      <c r="B35" s="68" t="s">
        <v>214</v>
      </c>
      <c r="C35" s="67"/>
      <c r="D35" s="71">
        <v>100000</v>
      </c>
      <c r="E35" s="71"/>
      <c r="F35" s="71"/>
      <c r="G35" s="71"/>
      <c r="H35" s="71"/>
      <c r="I35" s="71"/>
      <c r="J35" s="70">
        <f t="shared" si="1"/>
        <v>100000</v>
      </c>
    </row>
    <row r="36" spans="1:10" s="54" customFormat="1" x14ac:dyDescent="0.2">
      <c r="A36" s="59">
        <v>32</v>
      </c>
      <c r="B36" s="68" t="s">
        <v>215</v>
      </c>
      <c r="C36" s="67"/>
      <c r="D36" s="71">
        <v>3000</v>
      </c>
      <c r="E36" s="71"/>
      <c r="F36" s="71"/>
      <c r="G36" s="71"/>
      <c r="H36" s="71"/>
      <c r="I36" s="71"/>
      <c r="J36" s="70">
        <f t="shared" si="0"/>
        <v>3000</v>
      </c>
    </row>
    <row r="37" spans="1:10" ht="21" customHeight="1" x14ac:dyDescent="0.55000000000000004">
      <c r="A37" s="47"/>
      <c r="B37" s="48" t="s">
        <v>167</v>
      </c>
      <c r="C37" s="50">
        <f t="shared" ref="C37:I37" si="2">SUM(C5:C36)</f>
        <v>394300</v>
      </c>
      <c r="D37" s="50">
        <f t="shared" si="2"/>
        <v>752260</v>
      </c>
      <c r="E37" s="50">
        <f t="shared" si="2"/>
        <v>436800</v>
      </c>
      <c r="F37" s="50">
        <f t="shared" si="2"/>
        <v>0</v>
      </c>
      <c r="G37" s="50">
        <f t="shared" si="2"/>
        <v>0</v>
      </c>
      <c r="H37" s="50">
        <f t="shared" si="2"/>
        <v>229725</v>
      </c>
      <c r="I37" s="50">
        <f t="shared" si="2"/>
        <v>0</v>
      </c>
      <c r="J37" s="50">
        <f>SUM(J5:J36)</f>
        <v>1813085</v>
      </c>
    </row>
    <row r="39" spans="1:10" x14ac:dyDescent="0.55000000000000004">
      <c r="J39" s="77"/>
    </row>
  </sheetData>
  <mergeCells count="5">
    <mergeCell ref="A1:K1"/>
    <mergeCell ref="A3:A4"/>
    <mergeCell ref="B3:B4"/>
    <mergeCell ref="C3:I3"/>
    <mergeCell ref="J3:J4"/>
  </mergeCells>
  <pageMargins left="0.53" right="0.31496062992125984" top="0.71" bottom="0.56000000000000005" header="0.15748031496062992" footer="0.39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0D8F-694C-4B62-8536-F70B1E00B00C}">
  <sheetPr>
    <pageSetUpPr fitToPage="1"/>
  </sheetPr>
  <dimension ref="A1:L25"/>
  <sheetViews>
    <sheetView topLeftCell="A7" zoomScale="90" zoomScaleNormal="90" workbookViewId="0">
      <selection activeCell="C19" sqref="C19:G19"/>
    </sheetView>
  </sheetViews>
  <sheetFormatPr defaultRowHeight="24" x14ac:dyDescent="0.55000000000000004"/>
  <cols>
    <col min="1" max="1" width="6.125" style="1" customWidth="1"/>
    <col min="2" max="2" width="61.625" style="1" customWidth="1"/>
    <col min="3" max="3" width="8.5" style="1" customWidth="1"/>
    <col min="4" max="10" width="11.375" style="1" customWidth="1"/>
    <col min="11" max="11" width="14.5" style="1" customWidth="1"/>
    <col min="12" max="12" width="7.625" style="1" customWidth="1"/>
    <col min="13" max="16384" width="9" style="1"/>
  </cols>
  <sheetData>
    <row r="1" spans="1:12" s="43" customFormat="1" ht="59.25" customHeight="1" x14ac:dyDescent="0.65">
      <c r="A1" s="85" t="s">
        <v>182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2" x14ac:dyDescent="0.55000000000000004">
      <c r="A3" s="87" t="s">
        <v>0</v>
      </c>
      <c r="B3" s="87" t="s">
        <v>169</v>
      </c>
      <c r="C3" s="88" t="s">
        <v>172</v>
      </c>
      <c r="D3" s="87" t="s">
        <v>1</v>
      </c>
      <c r="E3" s="87"/>
      <c r="F3" s="87"/>
      <c r="G3" s="87"/>
      <c r="H3" s="87"/>
      <c r="I3" s="87"/>
      <c r="J3" s="87"/>
      <c r="K3" s="88" t="s">
        <v>179</v>
      </c>
    </row>
    <row r="4" spans="1:12" ht="48" x14ac:dyDescent="0.55000000000000004">
      <c r="A4" s="87"/>
      <c r="B4" s="87"/>
      <c r="C4" s="90"/>
      <c r="D4" s="62" t="s">
        <v>177</v>
      </c>
      <c r="E4" s="62" t="s">
        <v>3</v>
      </c>
      <c r="F4" s="51" t="s">
        <v>178</v>
      </c>
      <c r="G4" s="62" t="s">
        <v>170</v>
      </c>
      <c r="H4" s="62" t="s">
        <v>171</v>
      </c>
      <c r="I4" s="62" t="s">
        <v>2</v>
      </c>
      <c r="J4" s="62" t="s">
        <v>168</v>
      </c>
      <c r="K4" s="89"/>
    </row>
    <row r="5" spans="1:12" s="54" customFormat="1" ht="23.25" customHeight="1" x14ac:dyDescent="0.2">
      <c r="A5" s="44">
        <v>1</v>
      </c>
      <c r="B5" s="52" t="s">
        <v>173</v>
      </c>
      <c r="C5" s="63">
        <v>13</v>
      </c>
      <c r="D5" s="64"/>
      <c r="E5" s="64">
        <f>SUM('สารบัญโครงการ ระดับอำเภอ'!D15:D17)</f>
        <v>104300</v>
      </c>
      <c r="F5" s="64">
        <f>SUM('สารบัญโครงการ ระดับอำเภอ'!E8:E11)</f>
        <v>259900</v>
      </c>
      <c r="G5" s="53"/>
      <c r="H5" s="53"/>
      <c r="I5" s="64">
        <f>SUM('สารบัญโครงการ ระดับอำเภอ'!H5:H13)</f>
        <v>229725</v>
      </c>
      <c r="J5" s="64"/>
      <c r="K5" s="72">
        <f>SUM(D5:J5)</f>
        <v>593925</v>
      </c>
    </row>
    <row r="6" spans="1:12" s="54" customFormat="1" ht="23.25" customHeight="1" x14ac:dyDescent="0.2">
      <c r="A6" s="45">
        <v>2</v>
      </c>
      <c r="B6" s="55" t="s">
        <v>174</v>
      </c>
      <c r="C6" s="65">
        <v>9</v>
      </c>
      <c r="D6" s="73">
        <f>SUM('สารบัญโครงการ ระดับอำเภอ'!C14:C24)</f>
        <v>394300</v>
      </c>
      <c r="E6" s="73">
        <f>SUM('สารบัญโครงการ ระดับอำเภอ'!D19:D26)</f>
        <v>69905</v>
      </c>
      <c r="F6" s="73">
        <f>SUM('สารบัญโครงการ ระดับอำเภอ'!E18:E25)</f>
        <v>120700</v>
      </c>
      <c r="G6" s="56"/>
      <c r="H6" s="56"/>
      <c r="I6" s="73"/>
      <c r="J6" s="73"/>
      <c r="K6" s="74">
        <f>SUM(D6:J6)</f>
        <v>584905</v>
      </c>
    </row>
    <row r="7" spans="1:12" s="54" customFormat="1" ht="23.25" customHeight="1" x14ac:dyDescent="0.2">
      <c r="A7" s="45">
        <v>3</v>
      </c>
      <c r="B7" s="55" t="s">
        <v>175</v>
      </c>
      <c r="C7" s="65">
        <v>2</v>
      </c>
      <c r="D7" s="56"/>
      <c r="E7" s="73">
        <f>SUM('สารบัญโครงการ ระดับอำเภอ'!D28)</f>
        <v>6580</v>
      </c>
      <c r="F7" s="73">
        <f>SUM('สารบัญโครงการ ระดับอำเภอ'!E27)</f>
        <v>56200</v>
      </c>
      <c r="G7" s="56"/>
      <c r="H7" s="56"/>
      <c r="I7" s="73"/>
      <c r="J7" s="73"/>
      <c r="K7" s="74">
        <f>SUM(D7:J7)</f>
        <v>62780</v>
      </c>
    </row>
    <row r="8" spans="1:12" s="54" customFormat="1" ht="23.25" customHeight="1" x14ac:dyDescent="0.2">
      <c r="A8" s="46">
        <v>4</v>
      </c>
      <c r="B8" s="57" t="s">
        <v>176</v>
      </c>
      <c r="C8" s="65">
        <v>8</v>
      </c>
      <c r="D8" s="75"/>
      <c r="E8" s="75">
        <f>SUM('สารบัญโครงการ ระดับอำเภอ'!D29:D36)</f>
        <v>571475</v>
      </c>
      <c r="F8" s="75"/>
      <c r="G8" s="58"/>
      <c r="H8" s="58"/>
      <c r="I8" s="75"/>
      <c r="J8" s="75"/>
      <c r="K8" s="76">
        <f>SUM(D8:J8)</f>
        <v>571475</v>
      </c>
    </row>
    <row r="9" spans="1:12" ht="21" customHeight="1" x14ac:dyDescent="0.55000000000000004">
      <c r="A9" s="47"/>
      <c r="B9" s="48" t="s">
        <v>167</v>
      </c>
      <c r="C9" s="49">
        <f>SUM(C5:C8)</f>
        <v>32</v>
      </c>
      <c r="D9" s="50">
        <f t="shared" ref="D9:J9" si="0">SUM(D5:D8)</f>
        <v>394300</v>
      </c>
      <c r="E9" s="50">
        <f t="shared" si="0"/>
        <v>752260</v>
      </c>
      <c r="F9" s="50">
        <f t="shared" si="0"/>
        <v>436800</v>
      </c>
      <c r="G9" s="50">
        <f t="shared" si="0"/>
        <v>0</v>
      </c>
      <c r="H9" s="50">
        <f t="shared" si="0"/>
        <v>0</v>
      </c>
      <c r="I9" s="50">
        <f t="shared" si="0"/>
        <v>229725</v>
      </c>
      <c r="J9" s="50">
        <f t="shared" si="0"/>
        <v>0</v>
      </c>
      <c r="K9" s="50">
        <f>SUM(K5:K8)</f>
        <v>1813085</v>
      </c>
    </row>
    <row r="10" spans="1:12" ht="32.25" customHeight="1" x14ac:dyDescent="0.55000000000000004"/>
    <row r="11" spans="1:12" ht="24" customHeight="1" x14ac:dyDescent="0.55000000000000004">
      <c r="C11" s="91" t="s">
        <v>183</v>
      </c>
      <c r="D11" s="91"/>
      <c r="E11" s="91"/>
      <c r="F11" s="91"/>
      <c r="G11" s="91"/>
      <c r="H11" s="91" t="s">
        <v>183</v>
      </c>
      <c r="I11" s="91"/>
      <c r="J11" s="91"/>
      <c r="K11" s="91"/>
      <c r="L11" s="91"/>
    </row>
    <row r="12" spans="1:12" ht="24" customHeight="1" x14ac:dyDescent="0.55000000000000004">
      <c r="C12" s="91" t="s">
        <v>217</v>
      </c>
      <c r="D12" s="91"/>
      <c r="E12" s="91"/>
      <c r="F12" s="91"/>
      <c r="G12" s="91"/>
      <c r="H12" s="91" t="s">
        <v>216</v>
      </c>
      <c r="I12" s="91"/>
      <c r="J12" s="91"/>
      <c r="K12" s="91"/>
      <c r="L12" s="91"/>
    </row>
    <row r="13" spans="1:12" ht="24" customHeight="1" x14ac:dyDescent="0.55000000000000004">
      <c r="C13" s="91" t="s">
        <v>184</v>
      </c>
      <c r="D13" s="91"/>
      <c r="E13" s="91"/>
      <c r="F13" s="91"/>
      <c r="G13" s="91"/>
      <c r="H13" s="91" t="s">
        <v>185</v>
      </c>
      <c r="I13" s="91"/>
      <c r="J13" s="91"/>
      <c r="K13" s="91"/>
      <c r="L13" s="91"/>
    </row>
    <row r="14" spans="1:12" ht="24" customHeight="1" x14ac:dyDescent="0.55000000000000004"/>
    <row r="15" spans="1:12" ht="24" customHeight="1" x14ac:dyDescent="0.55000000000000004">
      <c r="C15" s="91" t="s">
        <v>186</v>
      </c>
      <c r="D15" s="91"/>
      <c r="E15" s="91"/>
      <c r="F15" s="91"/>
      <c r="G15" s="91"/>
      <c r="H15" s="91" t="s">
        <v>186</v>
      </c>
      <c r="I15" s="91"/>
      <c r="J15" s="91"/>
      <c r="K15" s="91"/>
      <c r="L15" s="91"/>
    </row>
    <row r="16" spans="1:12" ht="24" customHeight="1" x14ac:dyDescent="0.55000000000000004">
      <c r="C16" s="91" t="s">
        <v>224</v>
      </c>
      <c r="D16" s="91"/>
      <c r="E16" s="91"/>
      <c r="F16" s="91"/>
      <c r="G16" s="91"/>
      <c r="H16" s="91" t="s">
        <v>218</v>
      </c>
      <c r="I16" s="91"/>
      <c r="J16" s="91"/>
      <c r="K16" s="91"/>
      <c r="L16" s="91"/>
    </row>
    <row r="17" spans="3:12" ht="24" customHeight="1" x14ac:dyDescent="0.55000000000000004">
      <c r="C17" s="91" t="s">
        <v>219</v>
      </c>
      <c r="D17" s="91"/>
      <c r="E17" s="91"/>
      <c r="F17" s="91"/>
      <c r="G17" s="91"/>
      <c r="H17" s="91" t="s">
        <v>220</v>
      </c>
      <c r="I17" s="91"/>
      <c r="J17" s="91"/>
      <c r="K17" s="91"/>
      <c r="L17" s="91"/>
    </row>
    <row r="18" spans="3:12" ht="24" customHeight="1" x14ac:dyDescent="0.55000000000000004"/>
    <row r="19" spans="3:12" ht="24" customHeight="1" x14ac:dyDescent="0.55000000000000004">
      <c r="C19" s="91"/>
      <c r="D19" s="91"/>
      <c r="E19" s="91"/>
      <c r="F19" s="91"/>
      <c r="G19" s="91"/>
      <c r="H19" s="92"/>
      <c r="I19" s="92"/>
      <c r="J19" s="92"/>
      <c r="K19" s="92"/>
    </row>
    <row r="20" spans="3:12" ht="24" customHeight="1" x14ac:dyDescent="0.55000000000000004">
      <c r="C20" s="92"/>
      <c r="D20" s="92"/>
      <c r="E20" s="92"/>
      <c r="F20" s="92"/>
      <c r="H20" s="92"/>
      <c r="I20" s="92"/>
      <c r="J20" s="92"/>
      <c r="K20" s="92"/>
    </row>
    <row r="21" spans="3:12" ht="24" customHeight="1" x14ac:dyDescent="0.55000000000000004">
      <c r="E21" s="61"/>
      <c r="F21" s="61"/>
    </row>
    <row r="23" spans="3:12" x14ac:dyDescent="0.55000000000000004">
      <c r="C23" s="92"/>
      <c r="D23" s="92"/>
      <c r="E23" s="92"/>
      <c r="F23" s="92"/>
      <c r="H23" s="92"/>
      <c r="I23" s="92"/>
      <c r="J23" s="92"/>
      <c r="K23" s="92"/>
    </row>
    <row r="24" spans="3:12" x14ac:dyDescent="0.55000000000000004">
      <c r="C24" s="92"/>
      <c r="D24" s="92"/>
      <c r="E24" s="92"/>
      <c r="F24" s="92"/>
      <c r="H24" s="92"/>
      <c r="I24" s="92"/>
      <c r="J24" s="92"/>
      <c r="K24" s="92"/>
    </row>
    <row r="25" spans="3:12" x14ac:dyDescent="0.55000000000000004">
      <c r="E25" s="61"/>
      <c r="F25" s="61"/>
    </row>
  </sheetData>
  <mergeCells count="26">
    <mergeCell ref="C24:F24"/>
    <mergeCell ref="H24:K24"/>
    <mergeCell ref="H19:K19"/>
    <mergeCell ref="C20:F20"/>
    <mergeCell ref="H20:K20"/>
    <mergeCell ref="C23:F23"/>
    <mergeCell ref="H23:K23"/>
    <mergeCell ref="C19:G19"/>
    <mergeCell ref="C15:G15"/>
    <mergeCell ref="H15:L15"/>
    <mergeCell ref="C16:G16"/>
    <mergeCell ref="H16:L16"/>
    <mergeCell ref="C17:G17"/>
    <mergeCell ref="H17:L17"/>
    <mergeCell ref="C11:G11"/>
    <mergeCell ref="H11:L11"/>
    <mergeCell ref="C12:G12"/>
    <mergeCell ref="H12:L12"/>
    <mergeCell ref="C13:G13"/>
    <mergeCell ref="H13:L13"/>
    <mergeCell ref="A1:K1"/>
    <mergeCell ref="A3:A4"/>
    <mergeCell ref="B3:B4"/>
    <mergeCell ref="C3:C4"/>
    <mergeCell ref="D3:J3"/>
    <mergeCell ref="K3:K4"/>
  </mergeCells>
  <pageMargins left="0.28999999999999998" right="0.28000000000000003" top="0.43307086614173229" bottom="0.15748031496062992" header="0.15748031496062992" footer="0.23622047244094491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20"/>
  <sheetViews>
    <sheetView showRowColHeaders="0" zoomScaleNormal="100" zoomScaleSheetLayoutView="85" workbookViewId="0">
      <pane ySplit="4" topLeftCell="A38" activePane="bottomLeft" state="frozen"/>
      <selection pane="bottomLeft" activeCell="B21" sqref="B21"/>
    </sheetView>
  </sheetViews>
  <sheetFormatPr defaultColWidth="7.75" defaultRowHeight="23.25" x14ac:dyDescent="0.2"/>
  <cols>
    <col min="1" max="1" width="2.625" style="36" customWidth="1"/>
    <col min="2" max="2" width="49.25" style="36" bestFit="1" customWidth="1"/>
    <col min="3" max="3" width="5.875" style="36" bestFit="1" customWidth="1"/>
    <col min="4" max="4" width="120.5" style="36" customWidth="1"/>
    <col min="5" max="16384" width="7.75" style="2"/>
  </cols>
  <sheetData>
    <row r="1" spans="1:4" ht="23.25" customHeight="1" x14ac:dyDescent="0.2">
      <c r="A1" s="96" t="s">
        <v>7</v>
      </c>
      <c r="B1" s="96"/>
      <c r="C1" s="96"/>
      <c r="D1" s="96"/>
    </row>
    <row r="2" spans="1:4" ht="23.25" customHeight="1" x14ac:dyDescent="0.2">
      <c r="A2" s="37"/>
      <c r="B2" s="37"/>
      <c r="C2" s="37"/>
      <c r="D2" s="37"/>
    </row>
    <row r="3" spans="1:4" s="3" customFormat="1" ht="23.25" customHeight="1" x14ac:dyDescent="0.2">
      <c r="A3" s="107" t="s">
        <v>8</v>
      </c>
      <c r="B3" s="107" t="s">
        <v>9</v>
      </c>
      <c r="C3" s="107" t="s">
        <v>8</v>
      </c>
      <c r="D3" s="107" t="s">
        <v>10</v>
      </c>
    </row>
    <row r="4" spans="1:4" s="3" customFormat="1" x14ac:dyDescent="0.2">
      <c r="A4" s="107"/>
      <c r="B4" s="107"/>
      <c r="C4" s="107"/>
      <c r="D4" s="107"/>
    </row>
    <row r="5" spans="1:4" ht="23.25" customHeight="1" x14ac:dyDescent="0.2">
      <c r="A5" s="97" t="s">
        <v>11</v>
      </c>
      <c r="B5" s="98"/>
      <c r="C5" s="98"/>
      <c r="D5" s="99"/>
    </row>
    <row r="6" spans="1:4" ht="23.25" customHeight="1" x14ac:dyDescent="0.2">
      <c r="A6" s="93" t="s">
        <v>12</v>
      </c>
      <c r="B6" s="94"/>
      <c r="C6" s="94"/>
      <c r="D6" s="95"/>
    </row>
    <row r="7" spans="1:4" ht="46.5" x14ac:dyDescent="0.2">
      <c r="A7" s="4">
        <v>1</v>
      </c>
      <c r="B7" s="5" t="s">
        <v>13</v>
      </c>
      <c r="C7" s="6">
        <v>1</v>
      </c>
      <c r="D7" s="7" t="s">
        <v>14</v>
      </c>
    </row>
    <row r="8" spans="1:4" ht="24" x14ac:dyDescent="0.2">
      <c r="A8" s="9"/>
      <c r="B8" s="10"/>
      <c r="C8" s="6">
        <v>2</v>
      </c>
      <c r="D8" s="11" t="s">
        <v>15</v>
      </c>
    </row>
    <row r="9" spans="1:4" ht="69.75" x14ac:dyDescent="0.2">
      <c r="A9" s="9"/>
      <c r="B9" s="10"/>
      <c r="C9" s="6">
        <v>3</v>
      </c>
      <c r="D9" s="12" t="s">
        <v>16</v>
      </c>
    </row>
    <row r="10" spans="1:4" x14ac:dyDescent="0.2">
      <c r="A10" s="9"/>
      <c r="B10" s="10"/>
      <c r="C10" s="6">
        <v>4</v>
      </c>
      <c r="D10" s="12" t="s">
        <v>17</v>
      </c>
    </row>
    <row r="11" spans="1:4" x14ac:dyDescent="0.2">
      <c r="A11" s="9"/>
      <c r="B11" s="10"/>
      <c r="C11" s="6">
        <v>5</v>
      </c>
      <c r="D11" s="13" t="s">
        <v>18</v>
      </c>
    </row>
    <row r="12" spans="1:4" x14ac:dyDescent="0.2">
      <c r="A12" s="9"/>
      <c r="B12" s="10"/>
      <c r="C12" s="6">
        <v>6</v>
      </c>
      <c r="D12" s="12" t="s">
        <v>19</v>
      </c>
    </row>
    <row r="13" spans="1:4" ht="46.5" x14ac:dyDescent="0.2">
      <c r="A13" s="9"/>
      <c r="B13" s="10"/>
      <c r="C13" s="4">
        <v>7</v>
      </c>
      <c r="D13" s="23" t="s">
        <v>20</v>
      </c>
    </row>
    <row r="14" spans="1:4" ht="25.5" customHeight="1" x14ac:dyDescent="0.2">
      <c r="A14" s="9"/>
      <c r="B14" s="10"/>
      <c r="C14" s="9">
        <v>7.1</v>
      </c>
      <c r="D14" s="14" t="s">
        <v>21</v>
      </c>
    </row>
    <row r="15" spans="1:4" ht="26.25" customHeight="1" x14ac:dyDescent="0.2">
      <c r="A15" s="15"/>
      <c r="B15" s="16"/>
      <c r="C15" s="15">
        <v>7.2</v>
      </c>
      <c r="D15" s="17" t="s">
        <v>22</v>
      </c>
    </row>
    <row r="16" spans="1:4" ht="46.5" x14ac:dyDescent="0.2">
      <c r="A16" s="18">
        <v>2</v>
      </c>
      <c r="B16" s="19" t="s">
        <v>23</v>
      </c>
      <c r="C16" s="8">
        <v>8</v>
      </c>
      <c r="D16" s="12" t="s">
        <v>24</v>
      </c>
    </row>
    <row r="17" spans="1:4" x14ac:dyDescent="0.2">
      <c r="A17" s="93" t="s">
        <v>4</v>
      </c>
      <c r="B17" s="94"/>
      <c r="C17" s="94"/>
      <c r="D17" s="95"/>
    </row>
    <row r="18" spans="1:4" ht="24.75" customHeight="1" x14ac:dyDescent="0.2">
      <c r="A18" s="8">
        <v>3</v>
      </c>
      <c r="B18" s="12" t="s">
        <v>25</v>
      </c>
      <c r="C18" s="8">
        <v>9</v>
      </c>
      <c r="D18" s="7" t="s">
        <v>26</v>
      </c>
    </row>
    <row r="19" spans="1:4" x14ac:dyDescent="0.2">
      <c r="A19" s="93" t="s">
        <v>6</v>
      </c>
      <c r="B19" s="94"/>
      <c r="C19" s="94"/>
      <c r="D19" s="95"/>
    </row>
    <row r="20" spans="1:4" ht="46.5" x14ac:dyDescent="0.2">
      <c r="A20" s="8">
        <v>4</v>
      </c>
      <c r="B20" s="12" t="s">
        <v>27</v>
      </c>
      <c r="C20" s="20">
        <v>10</v>
      </c>
      <c r="D20" s="21" t="s">
        <v>28</v>
      </c>
    </row>
    <row r="21" spans="1:4" ht="23.25" customHeight="1" x14ac:dyDescent="0.2">
      <c r="A21" s="4">
        <v>5</v>
      </c>
      <c r="B21" s="5" t="s">
        <v>29</v>
      </c>
      <c r="C21" s="4">
        <v>11</v>
      </c>
      <c r="D21" s="38" t="s">
        <v>30</v>
      </c>
    </row>
    <row r="22" spans="1:4" x14ac:dyDescent="0.2">
      <c r="A22" s="9"/>
      <c r="B22" s="10"/>
      <c r="C22" s="9">
        <v>11.2</v>
      </c>
      <c r="D22" s="14" t="s">
        <v>31</v>
      </c>
    </row>
    <row r="23" spans="1:4" x14ac:dyDescent="0.2">
      <c r="A23" s="9"/>
      <c r="B23" s="10"/>
      <c r="C23" s="15">
        <v>11.2</v>
      </c>
      <c r="D23" s="17" t="s">
        <v>32</v>
      </c>
    </row>
    <row r="24" spans="1:4" ht="46.5" x14ac:dyDescent="0.2">
      <c r="A24" s="15"/>
      <c r="B24" s="16"/>
      <c r="C24" s="20">
        <v>12</v>
      </c>
      <c r="D24" s="21" t="s">
        <v>33</v>
      </c>
    </row>
    <row r="25" spans="1:4" ht="46.5" x14ac:dyDescent="0.2">
      <c r="A25" s="4">
        <v>6</v>
      </c>
      <c r="B25" s="5" t="s">
        <v>34</v>
      </c>
      <c r="C25" s="8">
        <v>13</v>
      </c>
      <c r="D25" s="12" t="s">
        <v>35</v>
      </c>
    </row>
    <row r="26" spans="1:4" x14ac:dyDescent="0.2">
      <c r="A26" s="15"/>
      <c r="B26" s="16"/>
      <c r="C26" s="8">
        <v>14</v>
      </c>
      <c r="D26" s="7" t="s">
        <v>36</v>
      </c>
    </row>
    <row r="27" spans="1:4" ht="23.25" customHeight="1" x14ac:dyDescent="0.2">
      <c r="A27" s="100" t="s">
        <v>37</v>
      </c>
      <c r="B27" s="101"/>
      <c r="C27" s="101"/>
      <c r="D27" s="102"/>
    </row>
    <row r="28" spans="1:4" x14ac:dyDescent="0.2">
      <c r="A28" s="20">
        <v>7</v>
      </c>
      <c r="B28" s="21" t="s">
        <v>38</v>
      </c>
      <c r="C28" s="20">
        <v>15</v>
      </c>
      <c r="D28" s="22" t="s">
        <v>39</v>
      </c>
    </row>
    <row r="29" spans="1:4" x14ac:dyDescent="0.2">
      <c r="A29" s="97" t="s">
        <v>40</v>
      </c>
      <c r="B29" s="98"/>
      <c r="C29" s="98"/>
      <c r="D29" s="99"/>
    </row>
    <row r="30" spans="1:4" x14ac:dyDescent="0.2">
      <c r="A30" s="93" t="s">
        <v>41</v>
      </c>
      <c r="B30" s="94"/>
      <c r="C30" s="94"/>
      <c r="D30" s="95"/>
    </row>
    <row r="31" spans="1:4" ht="46.5" x14ac:dyDescent="0.2">
      <c r="A31" s="4">
        <v>8</v>
      </c>
      <c r="B31" s="23" t="s">
        <v>42</v>
      </c>
      <c r="C31" s="8">
        <v>16</v>
      </c>
      <c r="D31" s="7" t="s">
        <v>161</v>
      </c>
    </row>
    <row r="32" spans="1:4" x14ac:dyDescent="0.2">
      <c r="A32" s="15"/>
      <c r="B32" s="17"/>
      <c r="C32" s="8">
        <v>17</v>
      </c>
      <c r="D32" s="7" t="s">
        <v>43</v>
      </c>
    </row>
    <row r="33" spans="1:4" ht="46.5" x14ac:dyDescent="0.2">
      <c r="A33" s="8">
        <v>9</v>
      </c>
      <c r="B33" s="7" t="s">
        <v>162</v>
      </c>
      <c r="C33" s="8">
        <v>18</v>
      </c>
      <c r="D33" s="12" t="s">
        <v>44</v>
      </c>
    </row>
    <row r="34" spans="1:4" x14ac:dyDescent="0.2">
      <c r="A34" s="106" t="s">
        <v>45</v>
      </c>
      <c r="B34" s="106"/>
      <c r="C34" s="106"/>
      <c r="D34" s="106"/>
    </row>
    <row r="35" spans="1:4" ht="46.5" x14ac:dyDescent="0.2">
      <c r="A35" s="4">
        <v>10</v>
      </c>
      <c r="B35" s="23" t="s">
        <v>46</v>
      </c>
      <c r="C35" s="4">
        <v>19</v>
      </c>
      <c r="D35" s="38" t="s">
        <v>47</v>
      </c>
    </row>
    <row r="36" spans="1:4" x14ac:dyDescent="0.2">
      <c r="A36" s="9"/>
      <c r="B36" s="14"/>
      <c r="C36" s="9">
        <v>19.2</v>
      </c>
      <c r="D36" s="10" t="s">
        <v>48</v>
      </c>
    </row>
    <row r="37" spans="1:4" x14ac:dyDescent="0.2">
      <c r="A37" s="15"/>
      <c r="B37" s="15"/>
      <c r="C37" s="9">
        <v>19.2</v>
      </c>
      <c r="D37" s="14" t="s">
        <v>49</v>
      </c>
    </row>
    <row r="38" spans="1:4" ht="46.5" x14ac:dyDescent="0.2">
      <c r="A38" s="4">
        <v>11</v>
      </c>
      <c r="B38" s="42" t="s">
        <v>50</v>
      </c>
      <c r="C38" s="24">
        <v>20</v>
      </c>
      <c r="D38" s="40" t="s">
        <v>51</v>
      </c>
    </row>
    <row r="39" spans="1:4" x14ac:dyDescent="0.2">
      <c r="A39" s="9"/>
      <c r="B39" s="10"/>
      <c r="C39" s="9">
        <v>20.100000000000001</v>
      </c>
      <c r="D39" s="14" t="s">
        <v>52</v>
      </c>
    </row>
    <row r="40" spans="1:4" x14ac:dyDescent="0.2">
      <c r="A40" s="15"/>
      <c r="B40" s="15"/>
      <c r="C40" s="15">
        <v>20.2</v>
      </c>
      <c r="D40" s="17" t="s">
        <v>53</v>
      </c>
    </row>
    <row r="41" spans="1:4" x14ac:dyDescent="0.2">
      <c r="A41" s="4">
        <v>12</v>
      </c>
      <c r="B41" s="103" t="s">
        <v>54</v>
      </c>
      <c r="C41" s="8">
        <v>21</v>
      </c>
      <c r="D41" s="7" t="s">
        <v>55</v>
      </c>
    </row>
    <row r="42" spans="1:4" x14ac:dyDescent="0.2">
      <c r="A42" s="15"/>
      <c r="B42" s="105"/>
      <c r="C42" s="20">
        <v>22</v>
      </c>
      <c r="D42" s="22" t="s">
        <v>56</v>
      </c>
    </row>
    <row r="43" spans="1:4" ht="46.5" x14ac:dyDescent="0.2">
      <c r="A43" s="8">
        <v>13</v>
      </c>
      <c r="B43" s="7" t="s">
        <v>57</v>
      </c>
      <c r="C43" s="8">
        <v>23</v>
      </c>
      <c r="D43" s="7" t="s">
        <v>58</v>
      </c>
    </row>
    <row r="44" spans="1:4" ht="46.5" x14ac:dyDescent="0.2">
      <c r="A44" s="20">
        <v>14</v>
      </c>
      <c r="B44" s="22" t="s">
        <v>59</v>
      </c>
      <c r="C44" s="20">
        <v>24</v>
      </c>
      <c r="D44" s="22" t="s">
        <v>60</v>
      </c>
    </row>
    <row r="45" spans="1:4" ht="69.75" x14ac:dyDescent="0.2">
      <c r="A45" s="4">
        <v>15</v>
      </c>
      <c r="B45" s="23" t="s">
        <v>61</v>
      </c>
      <c r="C45" s="8">
        <v>25</v>
      </c>
      <c r="D45" s="7" t="s">
        <v>62</v>
      </c>
    </row>
    <row r="46" spans="1:4" x14ac:dyDescent="0.2">
      <c r="A46" s="15"/>
      <c r="B46" s="17"/>
      <c r="C46" s="8">
        <v>26</v>
      </c>
      <c r="D46" s="7" t="s">
        <v>63</v>
      </c>
    </row>
    <row r="47" spans="1:4" ht="46.5" x14ac:dyDescent="0.2">
      <c r="A47" s="4">
        <v>16</v>
      </c>
      <c r="B47" s="23" t="s">
        <v>64</v>
      </c>
      <c r="C47" s="8">
        <v>27</v>
      </c>
      <c r="D47" s="12" t="s">
        <v>65</v>
      </c>
    </row>
    <row r="48" spans="1:4" x14ac:dyDescent="0.2">
      <c r="A48" s="9"/>
      <c r="B48" s="9"/>
      <c r="C48" s="4">
        <v>28</v>
      </c>
      <c r="D48" s="38" t="s">
        <v>66</v>
      </c>
    </row>
    <row r="49" spans="1:4" x14ac:dyDescent="0.2">
      <c r="A49" s="9"/>
      <c r="B49" s="9"/>
      <c r="C49" s="9">
        <v>28.1</v>
      </c>
      <c r="D49" s="10" t="s">
        <v>163</v>
      </c>
    </row>
    <row r="50" spans="1:4" x14ac:dyDescent="0.2">
      <c r="A50" s="15"/>
      <c r="B50" s="15"/>
      <c r="C50" s="15">
        <v>28.2</v>
      </c>
      <c r="D50" s="17" t="s">
        <v>67</v>
      </c>
    </row>
    <row r="51" spans="1:4" ht="46.5" x14ac:dyDescent="0.2">
      <c r="A51" s="4">
        <v>17</v>
      </c>
      <c r="B51" s="23" t="s">
        <v>68</v>
      </c>
      <c r="C51" s="8">
        <v>29</v>
      </c>
      <c r="D51" s="7" t="s">
        <v>69</v>
      </c>
    </row>
    <row r="52" spans="1:4" x14ac:dyDescent="0.2">
      <c r="A52" s="15"/>
      <c r="B52" s="15"/>
      <c r="C52" s="8">
        <v>30</v>
      </c>
      <c r="D52" s="7" t="s">
        <v>70</v>
      </c>
    </row>
    <row r="53" spans="1:4" ht="23.25" customHeight="1" x14ac:dyDescent="0.2">
      <c r="A53" s="4">
        <v>18</v>
      </c>
      <c r="B53" s="5" t="s">
        <v>164</v>
      </c>
      <c r="C53" s="4">
        <v>31</v>
      </c>
      <c r="D53" s="38" t="s">
        <v>71</v>
      </c>
    </row>
    <row r="54" spans="1:4" x14ac:dyDescent="0.2">
      <c r="A54" s="9"/>
      <c r="B54" s="10"/>
      <c r="C54" s="9">
        <v>31.1</v>
      </c>
      <c r="D54" s="14" t="s">
        <v>165</v>
      </c>
    </row>
    <row r="55" spans="1:4" x14ac:dyDescent="0.2">
      <c r="A55" s="9"/>
      <c r="B55" s="9"/>
      <c r="C55" s="9">
        <v>31.2</v>
      </c>
      <c r="D55" s="14" t="s">
        <v>72</v>
      </c>
    </row>
    <row r="56" spans="1:4" x14ac:dyDescent="0.2">
      <c r="A56" s="9"/>
      <c r="B56" s="9"/>
      <c r="C56" s="9" t="s">
        <v>73</v>
      </c>
      <c r="D56" s="14" t="s">
        <v>74</v>
      </c>
    </row>
    <row r="57" spans="1:4" x14ac:dyDescent="0.2">
      <c r="A57" s="15"/>
      <c r="B57" s="15"/>
      <c r="C57" s="15" t="s">
        <v>75</v>
      </c>
      <c r="D57" s="17" t="s">
        <v>76</v>
      </c>
    </row>
    <row r="58" spans="1:4" x14ac:dyDescent="0.2">
      <c r="A58" s="4">
        <v>19</v>
      </c>
      <c r="B58" s="103" t="s">
        <v>77</v>
      </c>
      <c r="C58" s="4">
        <v>32</v>
      </c>
      <c r="D58" s="38" t="s">
        <v>78</v>
      </c>
    </row>
    <row r="59" spans="1:4" x14ac:dyDescent="0.2">
      <c r="A59" s="9"/>
      <c r="B59" s="104"/>
      <c r="C59" s="9">
        <v>32.1</v>
      </c>
      <c r="D59" s="14" t="s">
        <v>79</v>
      </c>
    </row>
    <row r="60" spans="1:4" x14ac:dyDescent="0.2">
      <c r="A60" s="9"/>
      <c r="B60" s="9"/>
      <c r="C60" s="9">
        <v>32.200000000000003</v>
      </c>
      <c r="D60" s="14" t="s">
        <v>80</v>
      </c>
    </row>
    <row r="61" spans="1:4" x14ac:dyDescent="0.2">
      <c r="A61" s="9"/>
      <c r="B61" s="9"/>
      <c r="C61" s="9">
        <v>32.299999999999997</v>
      </c>
      <c r="D61" s="14" t="s">
        <v>81</v>
      </c>
    </row>
    <row r="62" spans="1:4" x14ac:dyDescent="0.2">
      <c r="A62" s="15"/>
      <c r="B62" s="15"/>
      <c r="C62" s="15">
        <v>32.4</v>
      </c>
      <c r="D62" s="17" t="s">
        <v>82</v>
      </c>
    </row>
    <row r="63" spans="1:4" ht="46.5" x14ac:dyDescent="0.2">
      <c r="A63" s="8">
        <v>20</v>
      </c>
      <c r="B63" s="7" t="s">
        <v>83</v>
      </c>
      <c r="C63" s="8">
        <v>33</v>
      </c>
      <c r="D63" s="7" t="s">
        <v>84</v>
      </c>
    </row>
    <row r="64" spans="1:4" ht="46.5" x14ac:dyDescent="0.2">
      <c r="A64" s="8">
        <v>21</v>
      </c>
      <c r="B64" s="7" t="s">
        <v>85</v>
      </c>
      <c r="C64" s="8">
        <v>34</v>
      </c>
      <c r="D64" s="7" t="s">
        <v>86</v>
      </c>
    </row>
    <row r="65" spans="1:4" ht="46.5" x14ac:dyDescent="0.2">
      <c r="A65" s="8">
        <v>22</v>
      </c>
      <c r="B65" s="7" t="s">
        <v>87</v>
      </c>
      <c r="C65" s="8">
        <v>35</v>
      </c>
      <c r="D65" s="7" t="s">
        <v>88</v>
      </c>
    </row>
    <row r="66" spans="1:4" ht="46.5" x14ac:dyDescent="0.2">
      <c r="A66" s="8">
        <v>23</v>
      </c>
      <c r="B66" s="7" t="s">
        <v>89</v>
      </c>
      <c r="C66" s="8">
        <v>36</v>
      </c>
      <c r="D66" s="7" t="s">
        <v>90</v>
      </c>
    </row>
    <row r="67" spans="1:4" ht="46.5" x14ac:dyDescent="0.2">
      <c r="A67" s="8">
        <v>24</v>
      </c>
      <c r="B67" s="7" t="s">
        <v>91</v>
      </c>
      <c r="C67" s="25">
        <v>37</v>
      </c>
      <c r="D67" s="26" t="s">
        <v>92</v>
      </c>
    </row>
    <row r="68" spans="1:4" ht="46.5" x14ac:dyDescent="0.2">
      <c r="A68" s="4">
        <v>25</v>
      </c>
      <c r="B68" s="23" t="s">
        <v>93</v>
      </c>
      <c r="C68" s="8">
        <v>38</v>
      </c>
      <c r="D68" s="7" t="s">
        <v>94</v>
      </c>
    </row>
    <row r="69" spans="1:4" ht="46.5" x14ac:dyDescent="0.2">
      <c r="A69" s="15"/>
      <c r="B69" s="17"/>
      <c r="C69" s="8">
        <v>39</v>
      </c>
      <c r="D69" s="7" t="s">
        <v>95</v>
      </c>
    </row>
    <row r="70" spans="1:4" ht="24" customHeight="1" x14ac:dyDescent="0.2">
      <c r="A70" s="4">
        <v>26</v>
      </c>
      <c r="B70" s="23" t="s">
        <v>96</v>
      </c>
      <c r="C70" s="4">
        <v>40</v>
      </c>
      <c r="D70" s="41" t="s">
        <v>97</v>
      </c>
    </row>
    <row r="71" spans="1:4" x14ac:dyDescent="0.2">
      <c r="A71" s="9"/>
      <c r="B71" s="14"/>
      <c r="C71" s="9">
        <v>40.1</v>
      </c>
      <c r="D71" s="14" t="s">
        <v>98</v>
      </c>
    </row>
    <row r="72" spans="1:4" x14ac:dyDescent="0.2">
      <c r="A72" s="9"/>
      <c r="B72" s="14"/>
      <c r="C72" s="9">
        <v>40.200000000000003</v>
      </c>
      <c r="D72" s="14" t="s">
        <v>99</v>
      </c>
    </row>
    <row r="73" spans="1:4" x14ac:dyDescent="0.2">
      <c r="A73" s="9"/>
      <c r="B73" s="14"/>
      <c r="C73" s="9">
        <v>40.299999999999997</v>
      </c>
      <c r="D73" s="14" t="s">
        <v>166</v>
      </c>
    </row>
    <row r="74" spans="1:4" x14ac:dyDescent="0.2">
      <c r="A74" s="9"/>
      <c r="B74" s="14"/>
      <c r="C74" s="9" t="s">
        <v>100</v>
      </c>
      <c r="D74" s="14" t="s">
        <v>101</v>
      </c>
    </row>
    <row r="75" spans="1:4" x14ac:dyDescent="0.2">
      <c r="A75" s="15"/>
      <c r="B75" s="17"/>
      <c r="C75" s="15" t="s">
        <v>102</v>
      </c>
      <c r="D75" s="17" t="s">
        <v>103</v>
      </c>
    </row>
    <row r="76" spans="1:4" x14ac:dyDescent="0.2">
      <c r="A76" s="93" t="s">
        <v>104</v>
      </c>
      <c r="B76" s="94"/>
      <c r="C76" s="94"/>
      <c r="D76" s="95"/>
    </row>
    <row r="77" spans="1:4" ht="46.5" x14ac:dyDescent="0.2">
      <c r="A77" s="4">
        <v>27</v>
      </c>
      <c r="B77" s="103" t="s">
        <v>105</v>
      </c>
      <c r="C77" s="25">
        <v>41</v>
      </c>
      <c r="D77" s="27" t="s">
        <v>106</v>
      </c>
    </row>
    <row r="78" spans="1:4" x14ac:dyDescent="0.2">
      <c r="A78" s="9"/>
      <c r="B78" s="104"/>
      <c r="C78" s="20">
        <v>42</v>
      </c>
      <c r="D78" s="22" t="s">
        <v>107</v>
      </c>
    </row>
    <row r="79" spans="1:4" x14ac:dyDescent="0.2">
      <c r="A79" s="15"/>
      <c r="B79" s="15"/>
      <c r="C79" s="8">
        <v>43</v>
      </c>
      <c r="D79" s="7" t="s">
        <v>108</v>
      </c>
    </row>
    <row r="80" spans="1:4" x14ac:dyDescent="0.2">
      <c r="A80" s="93" t="s">
        <v>109</v>
      </c>
      <c r="B80" s="94"/>
      <c r="C80" s="94"/>
      <c r="D80" s="95"/>
    </row>
    <row r="81" spans="1:4" ht="24" customHeight="1" x14ac:dyDescent="0.2">
      <c r="A81" s="8">
        <v>28</v>
      </c>
      <c r="B81" s="7" t="s">
        <v>110</v>
      </c>
      <c r="C81" s="8">
        <v>44</v>
      </c>
      <c r="D81" s="7" t="s">
        <v>111</v>
      </c>
    </row>
    <row r="82" spans="1:4" x14ac:dyDescent="0.2">
      <c r="A82" s="28" t="s">
        <v>112</v>
      </c>
      <c r="B82" s="28"/>
      <c r="C82" s="28"/>
      <c r="D82" s="28"/>
    </row>
    <row r="83" spans="1:4" ht="46.5" x14ac:dyDescent="0.2">
      <c r="A83" s="4">
        <v>29</v>
      </c>
      <c r="B83" s="23" t="s">
        <v>113</v>
      </c>
      <c r="C83" s="8">
        <v>45</v>
      </c>
      <c r="D83" s="12" t="s">
        <v>114</v>
      </c>
    </row>
    <row r="84" spans="1:4" ht="46.5" x14ac:dyDescent="0.2">
      <c r="A84" s="15"/>
      <c r="B84" s="17"/>
      <c r="C84" s="8">
        <v>46</v>
      </c>
      <c r="D84" s="7" t="s">
        <v>115</v>
      </c>
    </row>
    <row r="85" spans="1:4" x14ac:dyDescent="0.2">
      <c r="A85" s="97" t="s">
        <v>116</v>
      </c>
      <c r="B85" s="98"/>
      <c r="C85" s="98"/>
      <c r="D85" s="99"/>
    </row>
    <row r="86" spans="1:4" x14ac:dyDescent="0.2">
      <c r="A86" s="93" t="s">
        <v>117</v>
      </c>
      <c r="B86" s="94"/>
      <c r="C86" s="94"/>
      <c r="D86" s="95"/>
    </row>
    <row r="87" spans="1:4" x14ac:dyDescent="0.2">
      <c r="A87" s="8">
        <v>30</v>
      </c>
      <c r="B87" s="7" t="s">
        <v>118</v>
      </c>
      <c r="C87" s="8">
        <v>47</v>
      </c>
      <c r="D87" s="7" t="s">
        <v>119</v>
      </c>
    </row>
    <row r="88" spans="1:4" ht="23.25" customHeight="1" x14ac:dyDescent="0.2">
      <c r="A88" s="4">
        <v>31</v>
      </c>
      <c r="B88" s="103" t="s">
        <v>120</v>
      </c>
      <c r="C88" s="4">
        <v>48</v>
      </c>
      <c r="D88" s="38" t="s">
        <v>121</v>
      </c>
    </row>
    <row r="89" spans="1:4" x14ac:dyDescent="0.2">
      <c r="A89" s="9"/>
      <c r="B89" s="104"/>
      <c r="C89" s="9">
        <v>48.1</v>
      </c>
      <c r="D89" s="14" t="s">
        <v>122</v>
      </c>
    </row>
    <row r="90" spans="1:4" x14ac:dyDescent="0.2">
      <c r="A90" s="9"/>
      <c r="B90" s="14"/>
      <c r="C90" s="9">
        <v>48.2</v>
      </c>
      <c r="D90" s="14" t="s">
        <v>123</v>
      </c>
    </row>
    <row r="91" spans="1:4" x14ac:dyDescent="0.2">
      <c r="A91" s="15"/>
      <c r="B91" s="17"/>
      <c r="C91" s="15">
        <v>48.3</v>
      </c>
      <c r="D91" s="17" t="s">
        <v>124</v>
      </c>
    </row>
    <row r="92" spans="1:4" x14ac:dyDescent="0.2">
      <c r="A92" s="97" t="s">
        <v>125</v>
      </c>
      <c r="B92" s="98"/>
      <c r="C92" s="98"/>
      <c r="D92" s="99"/>
    </row>
    <row r="93" spans="1:4" x14ac:dyDescent="0.2">
      <c r="A93" s="93" t="s">
        <v>5</v>
      </c>
      <c r="B93" s="94"/>
      <c r="C93" s="94"/>
      <c r="D93" s="95"/>
    </row>
    <row r="94" spans="1:4" x14ac:dyDescent="0.2">
      <c r="A94" s="4">
        <v>32</v>
      </c>
      <c r="B94" s="23" t="s">
        <v>126</v>
      </c>
      <c r="C94" s="8">
        <v>49</v>
      </c>
      <c r="D94" s="7" t="s">
        <v>127</v>
      </c>
    </row>
    <row r="95" spans="1:4" ht="46.5" x14ac:dyDescent="0.2">
      <c r="A95" s="15"/>
      <c r="B95" s="17"/>
      <c r="C95" s="20">
        <v>50</v>
      </c>
      <c r="D95" s="7" t="s">
        <v>128</v>
      </c>
    </row>
    <row r="96" spans="1:4" ht="23.25" customHeight="1" x14ac:dyDescent="0.2">
      <c r="A96" s="4">
        <v>33</v>
      </c>
      <c r="B96" s="23" t="s">
        <v>129</v>
      </c>
      <c r="C96" s="4">
        <v>51</v>
      </c>
      <c r="D96" s="38" t="s">
        <v>130</v>
      </c>
    </row>
    <row r="97" spans="1:4" ht="46.5" x14ac:dyDescent="0.2">
      <c r="A97" s="9"/>
      <c r="B97" s="14"/>
      <c r="C97" s="9">
        <v>51.1</v>
      </c>
      <c r="D97" s="29" t="s">
        <v>131</v>
      </c>
    </row>
    <row r="98" spans="1:4" ht="46.5" x14ac:dyDescent="0.2">
      <c r="A98" s="9"/>
      <c r="B98" s="14"/>
      <c r="C98" s="15">
        <v>51.2</v>
      </c>
      <c r="D98" s="30" t="s">
        <v>132</v>
      </c>
    </row>
    <row r="99" spans="1:4" ht="23.25" customHeight="1" x14ac:dyDescent="0.2">
      <c r="A99" s="9"/>
      <c r="B99" s="9"/>
      <c r="C99" s="31">
        <v>52</v>
      </c>
      <c r="D99" s="39" t="s">
        <v>133</v>
      </c>
    </row>
    <row r="100" spans="1:4" ht="46.5" x14ac:dyDescent="0.2">
      <c r="A100" s="9"/>
      <c r="B100" s="9"/>
      <c r="C100" s="32">
        <v>52.1</v>
      </c>
      <c r="D100" s="33" t="s">
        <v>134</v>
      </c>
    </row>
    <row r="101" spans="1:4" ht="46.5" x14ac:dyDescent="0.2">
      <c r="A101" s="9"/>
      <c r="B101" s="9"/>
      <c r="C101" s="32">
        <v>52.2</v>
      </c>
      <c r="D101" s="33" t="s">
        <v>135</v>
      </c>
    </row>
    <row r="102" spans="1:4" x14ac:dyDescent="0.2">
      <c r="A102" s="9"/>
      <c r="B102" s="9"/>
      <c r="C102" s="18">
        <v>52.3</v>
      </c>
      <c r="D102" s="19" t="s">
        <v>136</v>
      </c>
    </row>
    <row r="103" spans="1:4" ht="23.25" customHeight="1" x14ac:dyDescent="0.2">
      <c r="A103" s="9"/>
      <c r="B103" s="9"/>
      <c r="C103" s="24">
        <v>53</v>
      </c>
      <c r="D103" s="39" t="s">
        <v>137</v>
      </c>
    </row>
    <row r="104" spans="1:4" x14ac:dyDescent="0.2">
      <c r="A104" s="9"/>
      <c r="B104" s="9"/>
      <c r="C104" s="32">
        <v>53.1</v>
      </c>
      <c r="D104" s="33" t="s">
        <v>138</v>
      </c>
    </row>
    <row r="105" spans="1:4" x14ac:dyDescent="0.2">
      <c r="A105" s="9"/>
      <c r="B105" s="9"/>
      <c r="C105" s="32" t="s">
        <v>139</v>
      </c>
      <c r="D105" s="33" t="s">
        <v>140</v>
      </c>
    </row>
    <row r="106" spans="1:4" x14ac:dyDescent="0.2">
      <c r="A106" s="9"/>
      <c r="B106" s="9"/>
      <c r="C106" s="32" t="s">
        <v>141</v>
      </c>
      <c r="D106" s="33" t="s">
        <v>142</v>
      </c>
    </row>
    <row r="107" spans="1:4" x14ac:dyDescent="0.2">
      <c r="A107" s="15"/>
      <c r="B107" s="15"/>
      <c r="C107" s="18">
        <v>53.2</v>
      </c>
      <c r="D107" s="19" t="s">
        <v>143</v>
      </c>
    </row>
    <row r="108" spans="1:4" x14ac:dyDescent="0.2">
      <c r="A108" s="93" t="s">
        <v>144</v>
      </c>
      <c r="B108" s="94"/>
      <c r="C108" s="94"/>
      <c r="D108" s="95"/>
    </row>
    <row r="109" spans="1:4" ht="23.25" customHeight="1" x14ac:dyDescent="0.2">
      <c r="A109" s="4">
        <v>34</v>
      </c>
      <c r="B109" s="103" t="s">
        <v>145</v>
      </c>
      <c r="C109" s="4">
        <v>54</v>
      </c>
      <c r="D109" s="38" t="s">
        <v>146</v>
      </c>
    </row>
    <row r="110" spans="1:4" x14ac:dyDescent="0.2">
      <c r="A110" s="9"/>
      <c r="B110" s="104"/>
      <c r="C110" s="9">
        <v>54.1</v>
      </c>
      <c r="D110" s="34" t="s">
        <v>147</v>
      </c>
    </row>
    <row r="111" spans="1:4" ht="46.5" x14ac:dyDescent="0.2">
      <c r="A111" s="9"/>
      <c r="B111" s="14"/>
      <c r="C111" s="15">
        <v>54.2</v>
      </c>
      <c r="D111" s="35" t="s">
        <v>148</v>
      </c>
    </row>
    <row r="112" spans="1:4" x14ac:dyDescent="0.2">
      <c r="A112" s="15"/>
      <c r="B112" s="17"/>
      <c r="C112" s="8">
        <v>55</v>
      </c>
      <c r="D112" s="7" t="s">
        <v>149</v>
      </c>
    </row>
    <row r="113" spans="1:4" x14ac:dyDescent="0.2">
      <c r="A113" s="93" t="s">
        <v>150</v>
      </c>
      <c r="B113" s="94"/>
      <c r="C113" s="94"/>
      <c r="D113" s="95"/>
    </row>
    <row r="114" spans="1:4" x14ac:dyDescent="0.2">
      <c r="A114" s="4">
        <v>35</v>
      </c>
      <c r="B114" s="23" t="s">
        <v>151</v>
      </c>
      <c r="C114" s="8">
        <v>56</v>
      </c>
      <c r="D114" s="7" t="s">
        <v>152</v>
      </c>
    </row>
    <row r="115" spans="1:4" x14ac:dyDescent="0.2">
      <c r="A115" s="15"/>
      <c r="B115" s="15"/>
      <c r="C115" s="8">
        <v>57</v>
      </c>
      <c r="D115" s="7" t="s">
        <v>153</v>
      </c>
    </row>
    <row r="116" spans="1:4" ht="23.25" customHeight="1" x14ac:dyDescent="0.2">
      <c r="A116" s="4">
        <v>36</v>
      </c>
      <c r="B116" s="103" t="s">
        <v>154</v>
      </c>
      <c r="C116" s="4">
        <v>58</v>
      </c>
      <c r="D116" s="38" t="s">
        <v>155</v>
      </c>
    </row>
    <row r="117" spans="1:4" x14ac:dyDescent="0.2">
      <c r="A117" s="9"/>
      <c r="B117" s="104"/>
      <c r="C117" s="9">
        <v>58.1</v>
      </c>
      <c r="D117" s="14" t="s">
        <v>156</v>
      </c>
    </row>
    <row r="118" spans="1:4" x14ac:dyDescent="0.2">
      <c r="A118" s="15"/>
      <c r="B118" s="15"/>
      <c r="C118" s="15">
        <v>58.2</v>
      </c>
      <c r="D118" s="17" t="s">
        <v>157</v>
      </c>
    </row>
    <row r="119" spans="1:4" x14ac:dyDescent="0.2">
      <c r="A119" s="93" t="s">
        <v>158</v>
      </c>
      <c r="B119" s="94"/>
      <c r="C119" s="94"/>
      <c r="D119" s="95"/>
    </row>
    <row r="120" spans="1:4" ht="69.75" x14ac:dyDescent="0.2">
      <c r="A120" s="20">
        <v>37</v>
      </c>
      <c r="B120" s="22" t="s">
        <v>159</v>
      </c>
      <c r="C120" s="20">
        <v>59</v>
      </c>
      <c r="D120" s="22" t="s">
        <v>160</v>
      </c>
    </row>
  </sheetData>
  <autoFilter ref="A4:D120" xr:uid="{00000000-0009-0000-0000-000000000000}"/>
  <mergeCells count="28">
    <mergeCell ref="B41:B42"/>
    <mergeCell ref="B58:B59"/>
    <mergeCell ref="A34:D34"/>
    <mergeCell ref="A3:A4"/>
    <mergeCell ref="B3:B4"/>
    <mergeCell ref="C3:C4"/>
    <mergeCell ref="D3:D4"/>
    <mergeCell ref="A108:D108"/>
    <mergeCell ref="B88:B89"/>
    <mergeCell ref="A80:D80"/>
    <mergeCell ref="A85:D85"/>
    <mergeCell ref="A86:D86"/>
    <mergeCell ref="A119:D119"/>
    <mergeCell ref="A1:D1"/>
    <mergeCell ref="A5:D5"/>
    <mergeCell ref="A6:D6"/>
    <mergeCell ref="A17:D17"/>
    <mergeCell ref="A19:D19"/>
    <mergeCell ref="A27:D27"/>
    <mergeCell ref="A29:D29"/>
    <mergeCell ref="A30:D30"/>
    <mergeCell ref="A76:D76"/>
    <mergeCell ref="B77:B78"/>
    <mergeCell ref="B109:B110"/>
    <mergeCell ref="B116:B117"/>
    <mergeCell ref="A113:D113"/>
    <mergeCell ref="A92:D92"/>
    <mergeCell ref="A93:D93"/>
  </mergeCells>
  <printOptions horizontalCentered="1" gridLines="1"/>
  <pageMargins left="7.874015748031496E-2" right="7.874015748031496E-2" top="7.874015748031496E-2" bottom="7.874015748031496E-2" header="0.11811023622047245" footer="0.11811023622047245"/>
  <pageSetup paperSize="9" scale="61" fitToHeight="8" orientation="landscape" verticalDpi="1200" r:id="rId1"/>
  <rowBreaks count="7" manualBreakCount="7">
    <brk id="18" max="16383" man="1"/>
    <brk id="33" max="16383" man="1"/>
    <brk id="47" max="16383" man="1"/>
    <brk id="65" max="12" man="1"/>
    <brk id="79" max="16383" man="1"/>
    <brk id="95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แผนปฏิบัติการ 67</vt:lpstr>
      <vt:lpstr>สารบัญโครงการ ระดับอำเภอ</vt:lpstr>
      <vt:lpstr>สรุปใบหน้า ระดับอำเภอ</vt:lpstr>
      <vt:lpstr>ตัวชี้วัด ปี 66</vt:lpstr>
      <vt:lpstr>'ตัวชี้วัด ปี 66'!Print_Titles</vt:lpstr>
      <vt:lpstr>'แผนปฏิบัติการ 67'!Print_Titles</vt:lpstr>
      <vt:lpstr>'สารบัญโครงการ ระดับอำเภอ'!Print_Titles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2023-11-20T04:02:17Z</dcterms:modified>
</cp:coreProperties>
</file>