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A59A90DB-B7C6-4AFE-BC0C-EF051F9235A6}" xr6:coauthVersionLast="47" xr6:coauthVersionMax="47" xr10:uidLastSave="{00000000-0000-0000-0000-000000000000}"/>
  <bookViews>
    <workbookView xWindow="-120" yWindow="-120" windowWidth="29040" windowHeight="15720" tabRatio="717" firstSheet="4" activeTab="6" xr2:uid="{00000000-000D-0000-FFFF-FFFF00000000}"/>
  </bookViews>
  <sheets>
    <sheet name="แผน14ป.2ผ.6ค.2TB  " sheetId="7" r:id="rId1"/>
    <sheet name="แผน15ป.2ผ.6ค.6 (IMC)" sheetId="10" r:id="rId2"/>
    <sheet name="แผน16ป.2ผ.6ค.7จิตเวช" sheetId="11" r:id="rId3"/>
    <sheet name="แผน17ป.2ผ.6ค.8 (Sepsis)" sheetId="12" r:id="rId4"/>
    <sheet name="แผน18ป.2ผ.6ค.10(มะเร็งเต้านม) " sheetId="8" r:id="rId5"/>
    <sheet name="แผน19ป.2ผ.6ค.10(มะเร็งลำไส้)" sheetId="9" r:id="rId6"/>
    <sheet name="แผน20ป.2ผ.6ค.13ยาเสพติด  " sheetId="14" r:id="rId7"/>
    <sheet name="แผน21ป.2ผ.6ค.14กายภาพ" sheetId="15" r:id="rId8"/>
    <sheet name="แผน22ป.2ผ.7ค.1ERฉุกเฉิน" sheetId="16" r:id="rId9"/>
  </sheets>
  <definedNames>
    <definedName name="_xlnm.Print_Titles" localSheetId="1">'แผน15ป.2ผ.6ค.6 (IMC)'!$9:$11</definedName>
    <definedName name="_xlnm.Print_Titles" localSheetId="2">'แผน16ป.2ผ.6ค.7จิตเวช'!$11:$13</definedName>
    <definedName name="_xlnm.Print_Titles" localSheetId="3">'แผน17ป.2ผ.6ค.8 (Sepsis)'!$8:$10</definedName>
    <definedName name="_xlnm.Print_Titles" localSheetId="6">'แผน20ป.2ผ.6ค.13ยาเสพติด  '!$8:$10</definedName>
    <definedName name="_xlnm.Print_Titles" localSheetId="7">'แผน21ป.2ผ.6ค.14กายภาพ'!$8:$10</definedName>
    <definedName name="_xlnm.Print_Titles" localSheetId="8">'แผน22ป.2ผ.7ค.1ERฉุกเฉิน'!$8:$10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6" l="1"/>
  <c r="P11" i="16"/>
  <c r="P16" i="16" s="1"/>
  <c r="P14" i="15" l="1"/>
  <c r="P13" i="15"/>
  <c r="P12" i="15"/>
  <c r="P11" i="15"/>
  <c r="P15" i="15" l="1"/>
  <c r="P20" i="14"/>
  <c r="P12" i="12" l="1"/>
  <c r="P11" i="12"/>
  <c r="P16" i="12" s="1"/>
  <c r="P15" i="11" l="1"/>
  <c r="P15" i="10" l="1"/>
  <c r="P12" i="8" l="1"/>
  <c r="P11" i="7"/>
  <c r="P12" i="7"/>
  <c r="P13" i="7"/>
  <c r="P16" i="7" s="1"/>
  <c r="P14" i="7"/>
  <c r="P15" i="7"/>
</calcChain>
</file>

<file path=xl/sharedStrings.xml><?xml version="1.0" encoding="utf-8"?>
<sst xmlns="http://schemas.openxmlformats.org/spreadsheetml/2006/main" count="352" uniqueCount="144">
  <si>
    <t>ลำดับ</t>
  </si>
  <si>
    <t>กิจกรรมหลัก</t>
  </si>
  <si>
    <t>เป้าหมาย/จำนวน</t>
  </si>
  <si>
    <t>ไตรมาสที่ 1</t>
  </si>
  <si>
    <t>ไตรมาสที่ 2</t>
  </si>
  <si>
    <t>ไตรมาสที่ 3</t>
  </si>
  <si>
    <t>ไตรมาสที่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</si>
  <si>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</si>
  <si>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</si>
  <si>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</si>
  <si>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</si>
  <si>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</si>
  <si>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</si>
  <si>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</si>
  <si>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</si>
  <si>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</si>
  <si>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</si>
  <si>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</si>
  <si>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</si>
  <si>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</si>
  <si>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งบประมาณที่ใช้</t>
  </si>
  <si>
    <t>รวมเงินทั้งสิ้น</t>
  </si>
  <si>
    <t>บาท</t>
  </si>
  <si>
    <t>กลุ่มงาน/
ผู้รับผิดชอบ</t>
  </si>
  <si>
    <t xml:space="preserve">แผนปฏิบัติราชการ สำนักงานสาธารณสุขจังหวัดปราจีนบุรี ประจำปีงบประมาณ พ.ศ. 2567																
หน่วยงาน โรงพยาบาลศรีมโหสถ จังหวัดปราจีนบุรี																	</t>
  </si>
  <si>
    <t>กลุ่มงานบริการด้านปฐมภูมิและองค์รวม / นางอุ่นใจ มณีพิศมัย</t>
  </si>
  <si>
    <t>ผู้มารับบริการในโรงพยาบาล</t>
  </si>
  <si>
    <t>รณรงค์ให้ความรู้และคัดกรองวัณโรคในสัปดาห์วัณโรคโลก</t>
  </si>
  <si>
    <t>ผู้ป่วยวัณโรค 20 คน</t>
  </si>
  <si>
    <t>กิจกรรมติดตามเยี่ยมบ้านผู้ป่วยวัณโรค</t>
  </si>
  <si>
    <t>ประชาชนในอำเภอศรีมโหสถ</t>
  </si>
  <si>
    <t xml:space="preserve">รณรงค์ให้ความรู้และคัดกรองวัณโรคในชุมชน </t>
  </si>
  <si>
    <t>บุคลากรสาธารณสุข จำนวน 20 คน</t>
  </si>
  <si>
    <t>อบรมเชิงปฏิบัติการ เรื่อง การควบคุมวัณโรคในสถานบริการ</t>
  </si>
  <si>
    <t>ประชุมเชิงปฏิบัติการคณะทำงานป้องกันและควบคุมโรคติดต่อระดับอำเภอ</t>
  </si>
  <si>
    <t>ตัวชี้วัด : อัตราความสำเร็จการรักษาผู้ป่วยวัณโรคปอดรายใหม่ ร้อยละ 70 และ อัตราความครอบคลุมการขึ้นทะเบียนของผู้ป่วยวัณโรครายใหม่และกลับเป็นซ้ำ</t>
  </si>
  <si>
    <t xml:space="preserve">วัตถุประสงค์ : เพื่อค้นหาผู้ป่วยวัณโรคในชุมชน และเพื่อให้ชุมชนมีส่วนร่วม มีความตระหนักเรื่องการป้องกันและควบคุมโรควัณโรค
</t>
  </si>
  <si>
    <t>ชื่อโครงการ : โครงการป้องกันควบคุมวัณโรคโรงพยาบาลศรีมโหสถ</t>
  </si>
  <si>
    <t>โครงการที่ : 2.โครงการพัฒนาระบบบริการโรคติดต่อ โรคอุบัติใหม่ และโรคอุบัติซ้ำ</t>
  </si>
  <si>
    <t>แผนงานที่ : 6. การพัฒนาระบบบริการสุขภาพ (Service Plan)</t>
  </si>
  <si>
    <t>ประเด็นการพัฒนา : 2.ด้านบริการเป็นเลิศ (Service Excellence)</t>
  </si>
  <si>
    <t>บุคลากรสาธารณสุขในโรงพยาบาล สาธารณสุขอำเภอ โรงพยาบาลส่งเสริมสุขภาพตำบล เจ้าหน้าที่มูลนิธิฯ 50 คน</t>
  </si>
  <si>
    <t>จัดอบรมเชิงปฏิบัติการแก่ประชาชน สตรีเป้าหมาย
 และออกหน่วยเคลื่อนที่ และส่งต่อให้ได้รับการตรวจด้วยเครื่องเอกซเรย์เต้านม (Mammogram)เคลื่อนที่ ส่งต่อผู้ป่วยเพื่อรักษาในโรงพยาบาลหรือศูนย์รักษาโรคมะเร็ง</t>
  </si>
  <si>
    <t>ตัวชี้วัด : ร้อยละของสตรีอำเภอศรีมโหสถได้เข้ารับการตรวจเต้านมด้วยตนเองและเจ้าหน้าที่สาธารณสุข ร้อยละ 80</t>
  </si>
  <si>
    <t xml:space="preserve">วัตถุประสงค์ : เพื่อให้แกนนำและสตรีมีความรู้ ความเข้าใจ การตรวจเต้านมด้วยตนเอง และเพื่อส่งต่อให้ได้รับการตรวจเอกซเรย์เต้านมในสตรีที่มีปัจจัยเสี่ยงต่อการเกิดมะเร็งเต้านมและตามแผนการรักษาของรพ.แม่ข่ายต่อไป
</t>
  </si>
  <si>
    <t>ชื่อโครงการ : โครงการพัฒนาศักยภาพแกนนำและสตรีชาวศรีมโหสถ ต้านภัยมะเร็งเต้านม ปี 2567</t>
  </si>
  <si>
    <t>โครงการที่ : 10.โครงการพัฒนาระบบบริการสุขภาพ สาขาโรคมะเร็ง</t>
  </si>
  <si>
    <t>ประชาชนในพื้นที่อำเภอศรีมโหสถอายุ 50-70 ปี  จำนวน 500 คน</t>
  </si>
  <si>
    <t xml:space="preserve">ตรวจคัดกรองมะเร็งลำไส้ใหญ่และไส้ตรงด้วยวิธี Fit test ในชุมชนในพื้นที่อำเภอศรีมโหสถ จังหวัดปราจีนบุรี </t>
  </si>
  <si>
    <t>ตัวชี้วัด : ร้อยละของประชาชนอำเภอศรีมโหสถได้เข้ารับการตรวจคัดกรองมะเร็งลำไส้ ร้อยละ 80</t>
  </si>
  <si>
    <t>วัตถุประสงค์ : เพื่อให้ประชาชนมีความรู้ในเรื่องมะเร็งลำไส้ใหญ่และปัจจัยเสี่ยงที่ส่งเสริมให้เกิดโรคมะเร็งลำไส้ใหญ่ เพื่อค้นหำโรคมะเร็งลำไส้ใหญ่ ในระยะเริ่มแรก และระยะก่อนเป็นมะเร็ง โดยมีระบบส่งต่อเพื่อการวินิจฉัย</t>
  </si>
  <si>
    <t>ชื่อโครงการ : โครงการตรวจคัดกรองเพื่อค้นหาโรคมะเร็งลำไส้ใหญ่และลำไส้ตรงด้วยวิธี FIT test</t>
  </si>
  <si>
    <t>โครงการที่ : 10. โครงการพัฒนาระบบบริการสุขภาพ สาขาโรคมะเร็ง</t>
  </si>
  <si>
    <t>ประเด็นการพัฒนา : 2. ด้านบริการเป็นเลิศ (Service Excellence)</t>
  </si>
  <si>
    <t>แผนงานที่ : 6 การพัฒนาระบบบริการสุขภาพ (Service Plan)</t>
  </si>
  <si>
    <t>โครงการที่ : 6 โครงการพัฒนาระบบบริการการแพทย์แผนไทยและการแพทย์ทางเลือก</t>
  </si>
  <si>
    <t>ชื่อโครงการ : การดูแลฟื้นฟูผู้ป่วยโรคหลอดเลือดสมอง อัมพฤกษ์ อัมพาตระยะกลาง (Intermediate Care) ด้วยการแพทย์แผนไทยและการแพทย์ทางเลือก</t>
  </si>
  <si>
    <t>วัตถุประสงค์ : 1. เพื่อให้ผู้ป่วยโรคหลอดเลือดสมอง อัมพฤกษ์ อัมพาตระยะกลาง (Intermediate Care) ที่ได้รับการฟื้นฟูด้วยการแพทย์แผนไทย และการแพทย์ทางเลือกสามารถกลับมาดำเนินกิจวัตรประจำวันได้มากขึ้น</t>
  </si>
  <si>
    <t xml:space="preserve">                   2. เพื่อให้ผู้ดูแลผู้ป่วยโรคหลอดเลือดสมอง อัมพฤกษ์ อัมพาตระยะกลาง (Intermediate Care) ประชาชนที่มีความสนใจ ได้เรียนรู้ และสามารถนำไปปฏิบัติฟื้นฟูผู้ป่วยได้อย่างถูกต้อง</t>
  </si>
  <si>
    <t>ตัวชี้วัด : ร้อยละของจำนวนผู้ป่วยที่มีการวินิจฉัยโรคหลอดเลือดสมอง อัมพฤกษ์ อัมพาตระยะกลาง (Intermediate Care) ที่ได้รับการดูแลด้วยการแพทย์แผนไทยและการแพทย์ทางเลือก</t>
  </si>
  <si>
    <t>ฟื้นฟูผู้ป่วยโรคหลอดเลือดสมอง อัมพฤกษ์ อัมพาตระยะกลาง (Intermediate Care) ด้วยการแพทย์แผนไทยและการแพทย์ทางเลือก ในผู้ป่วยใน(IPD) ผู้ป่วยนอก(OPD) ทุกวันจันทร์ - ศุกร์ เวลา 13.00 - 16.30 น. กิจกรรมได้แก่ หัตถการนวดฟื้นฟูทั่วร่างกาย ประคบสมุนไพร และสอนสาธิตการนวดฟื้นฟูแก่ญาติ/ผู้ดูแล</t>
  </si>
  <si>
    <t>ผู้ป่วยโรคหลอดเลือดสมอง อัมพฤกษ์ อัมพาตระยะกลาง (Intermediate Care) 10 ราย</t>
  </si>
  <si>
    <t>แพทย์แผนไทย/จิราพร</t>
  </si>
  <si>
    <t>จัดกิจกรรมอบรมเชิงปฏิบัติการ สอน/สาธิตการนวดพื้นฐาน และการทำน้ำมันสมุนไพรไทยในการดูแลฟื้นฟูผู้ป่วยโรคหลอดเลือดสมอง อัมพฤกษ์ อัมพาตระยะกลาง (Intermediate Care) แก่ญาติผู้ดูแล และประชาชนที่มีความสนใจในชุมชนอำเภอศรีมโหสถ</t>
  </si>
  <si>
    <t>ผู้ดูแลผู้ป่วยโรคหลอดเลือดสมอง อัมพฤกษ์ อัมพาตระยะกลาง และประชาชนในชุมชน 20 คน</t>
  </si>
  <si>
    <t>ติดตามและประเมินผลหลังจัดกิจกรรม</t>
  </si>
  <si>
    <r>
      <rPr>
        <b/>
        <sz val="16"/>
        <color theme="1"/>
        <rFont val="TH SarabunPSK"/>
        <family val="2"/>
      </rPr>
      <t>ประเด็นการพัฒนา : 2. ด้านบริการเป็นเลิศ (Service Excellence)</t>
    </r>
    <r>
      <rPr>
        <sz val="16"/>
        <color theme="1"/>
        <rFont val="TH SarabunPSK"/>
        <family val="2"/>
      </rPr>
      <t xml:space="preserve">       </t>
    </r>
  </si>
  <si>
    <t>โครงการที่ : 7 โครงการพัฒนาระบบบริการสุขภาพ สาขาสุขภาพจิตและจิตเวช</t>
  </si>
  <si>
    <t>ชื่อโครงการ : โครงการรู้หลักปลอดภัย จิตเวชสดใส ชุมชนสุขใจ</t>
  </si>
  <si>
    <t xml:space="preserve">วัตถุประสงค์ : เพื่อพัฒนาศักยภาพในการดูแลผู้ป่วยจิตเวช สำหรับผู้ดูแลผู้ป่วยและอาสาสมัครสาธารณสุขตำบลโคกปีบ
</t>
  </si>
  <si>
    <t xml:space="preserve">ตัวชี้วัด : 1.ร้อยละของผู้ป่วยโรคซึมเศร้าเข้าถึงบริการสุขภาพจิต </t>
  </si>
  <si>
    <t xml:space="preserve">            2.อัตราการฆ่าตัวตายสำเร็จ</t>
  </si>
  <si>
    <t xml:space="preserve">              2.1อัตราการฆ่าตัวตายสำเร็จ</t>
  </si>
  <si>
    <t xml:space="preserve">              2.2ร้อยละของผู้พยายามฆ่าตัวตายไม่กลับมาทำร้ายตัวเองซ้ำในระยะเวลา 1 ปี</t>
  </si>
  <si>
    <t>ต.ค.66</t>
  </si>
  <si>
    <t>พ.ย.66</t>
  </si>
  <si>
    <t>ธ.ค.66</t>
  </si>
  <si>
    <t>ม.ค.67</t>
  </si>
  <si>
    <t>ก.พ.67</t>
  </si>
  <si>
    <t>มี.ค.67</t>
  </si>
  <si>
    <t>เม.ย.67</t>
  </si>
  <si>
    <t>พ.ค.67</t>
  </si>
  <si>
    <t>มิ.ย.67</t>
  </si>
  <si>
    <t>ก.ค.67</t>
  </si>
  <si>
    <t>ส.ค.67</t>
  </si>
  <si>
    <t>ก.ย.67</t>
  </si>
  <si>
    <t xml:space="preserve">พัฒนาศักยภาพแกนนำชุมชนและอสม.เกี่ยวกับเรื่องโรคและอาการทางจิตเวช รวมถึงการติดตาม การเฝ้าระวัง การดูแลและให้การช่วยเหลือผู้ป่วยจิตเวชในชุมชน </t>
  </si>
  <si>
    <t>ผู้ดูแลผู้ป่วยและอสม.ในเขตตำบลโคกปีบ จำนวน 30 คน</t>
  </si>
  <si>
    <t>กลุ่มงานจิตเวชและยาเสพติด /นางสาวกมลมาลย์ กรานแก้ว</t>
  </si>
  <si>
    <t xml:space="preserve">ประเด็นการพัฒนา :  2. ด้านบริการเป็นเลิศ (Service Excellence)     </t>
  </si>
  <si>
    <t>โครงการที่ : 8 โครงการพัฒนาระบบบริการสุขภาพ 5 สาขาหลัก</t>
  </si>
  <si>
    <t>ชื่อโครงการ : การพัฒนาระบบการดูแลผู้ป่วยติดเชื้อในกระแสเลือด โรงพยาบาลศรีมโหสถ</t>
  </si>
  <si>
    <t xml:space="preserve">วัตถุประสงค์ : 1. เพื่อพัฒนาระบบการดูแลผู้ป่วยติดเชื้อในกระแสเลือด 2. พัฒนาความรู้ ทักษะทีมสหสาขาวิชาชีพในการดูแลผู้ป่วยติดเชื้อในกระแสเลือด 3. ลดอัตราตายผู้ป่วยติดเชื้อในกระแสเลือดชนิดรุนแรงชนิด community-acquired
</t>
  </si>
  <si>
    <t>ตัวชี้วัด : อัตราตายผู้ป่วยติดเชื้อในกระแสเลือดแบบรุนแรงชนิด community-acquired</t>
  </si>
  <si>
    <t>ประชุมวิชาการทบทวนความรู้เรื่องการดูแลผู้ป่วยติดเชื้อในกระแสเลือด กับหน่วยงานในจังหวัดปราจีนบุรีและจังหวัดใกล้เคียง</t>
  </si>
  <si>
    <t>คณะกรรมการ/ทีมสหสาขาวิชาชีพที่ดูแลผู้ป่วยติดเชื้อในกระแสโลหิต จำนวน 25 คน</t>
  </si>
  <si>
    <t>ทีม Service plan Sepsis รพ.ศรีมโหสถ</t>
  </si>
  <si>
    <t xml:space="preserve">ประชุมวิชาการทบทวนความรู้ พัฒนาทักษะการดูแลผู้ป่วยติดเชื้อในกระแสเลือด </t>
  </si>
  <si>
    <t>ทีมสหสาขาวิชาชีพที่ดูแลผู้ป่วยติดเชื้อในกระแสโลหิต จำนวน 40 คน</t>
  </si>
  <si>
    <t>ชื่อโครงการ : โครงการลดปัจจัยเสี่ยงทางสุขภาพด้านยาเสพติดแบบบูรณาการ</t>
  </si>
  <si>
    <t xml:space="preserve">วัตถุประสงค์ : เพื่อให้ผู้เสพ ผู้ติดยาเสพติดได้รับการคัดกรอง บำบัดรักษาและฟื้นฟูสมรรถภาพ ลดอันตรายจากการใช้ยาเสพติด สามารถกลับไปใช้ชีวิตในสังคมได้ตามปกติ 
</t>
  </si>
  <si>
    <t>ตัวชี้วัด : ร้อยละของผู้ป่วยยาเสพติดเข้าสู่กระบวนการบำบัดรักษา ได้รับการดูแลอย่างมีคุณภาพต่อเนื่องจนถึงติดตาม (Retention Rate)</t>
  </si>
  <si>
    <t xml:space="preserve">พัฒนาคลินิกบำบัดรักษาให้มีความพร้อมและจัดระบบบริการ ภายใต้หลักการเข้าใจ เข้าถึง พึ่งได้ </t>
  </si>
  <si>
    <t>กลุ่มงานจิตเวชและยาเสพติด /   นางสาวอิสรีย์  เจนสระคู</t>
  </si>
  <si>
    <t>1.1 บำบัดรักษาและฟื้นฟูสมรรถภาพผู้ป่วยยาเสพติดจากระบบสมัครใจ และระบบบังคับบำบัด</t>
  </si>
  <si>
    <t>1.สมัครใจบำบัด  50  ราย    2.บังคับบำบัด  60  ราย</t>
  </si>
  <si>
    <t>1.2 ติดตามดูแล ช่วยเหลือผู้ผ่านการบำบัดฟื้นฟูที่จำหน่ายแบบครบกำหนด อย่างน้อย 4 ครั้งใน 1 ปี</t>
  </si>
  <si>
    <t>1.ติดตามหลังการบำบัด 100 ราย</t>
  </si>
  <si>
    <t>1.3 สนับสนุนงบประมาณด้านการบำบัดและผู้ผ่านการบำบัดรักษาด้านการแพทย์</t>
  </si>
  <si>
    <t>1.ค่าชุดตรวจต่างๆและอุปกรณ์ที่เกี่ยวข้อง</t>
  </si>
  <si>
    <t>บริการลดอันตรายจากการใช้ยาเสพติด</t>
  </si>
  <si>
    <t>2.1 จัดสรรงบประมาณการดูแลผู้เสพ ผู้ติดยาเสพติด ตามมาตรการลดอันตรายจากยาเสพติด จากข้อมูลระบบรายงาน 43 แฟ้ม</t>
  </si>
  <si>
    <t>ลดปัญหายาเสพติดในหมู่บ้าน ชุมชน</t>
  </si>
  <si>
    <t>3.1บำบัดรักษาผู้เสพ ผู้ติดยาเสพติด โดยใช้กระบวนการ CBTx ( Community Base Treatment )</t>
  </si>
  <si>
    <t>หมู่ 2 ต.โคกปีบ โดยดำเนินการบูรณาการร่วมกับสภ.ศรีมโหสถและสสอ.ศรีมโหสถ</t>
  </si>
  <si>
    <t>พัฒนาศักยภาพบุคลากรผู้ปฏิบัติงานด้านยาเสพติด ให้บุคลากรผู้ปฏิบัติงานยาเสพติด มีความรู้ ความสามารถที่เหมาะสม มีการพัฒนาความรู้ใหม่ๆ เพื่อนำมาปรับใช้ในการบำบัดรักษา ให้เกิดประโยชน์สูงสุดต่อผู้รับบริการ</t>
  </si>
  <si>
    <t>1.ประชุมงานยาเสพติดแห่งชาติครั้งที่ 23               2.ประชุมวิชาการที่เกี่ยวข้องกับการพัฒนาศักยภาพบุคลากรผู้ปฏิบัติงานยาเสพติดต่างๆ</t>
  </si>
  <si>
    <t>แผนงานที่ 6:  การพัฒนาระบบบริการสุขภาพ (Service Plan)</t>
  </si>
  <si>
    <t>ชื่อโครงการ : โครงการการบริบาลฟื้นฟูสภาพระยะกลาง(Intermedia care : IMC) โรงพยาบาลศรีมโหสถปีงบประมาณ 2567</t>
  </si>
  <si>
    <t>วัตถุประสงค์ : เพื่อพัฒนาระบบบริการการฟื้นฟูสมรรถภาพและการดูแลต่อเนื่องในผู้ป่วย stroke traumtic brain injury spinalcord injury จนครบ 6 เดือน
                 เพื่อเพิ่มทักษะในการดูแลตนเองของผู้ป่วยและญาติ</t>
  </si>
  <si>
    <t>ตัวชี้วัด : ร้อยละของ ผู้ป่วย Intermediate care * ได้รับการบริบาลฟื้นสภาพและติดตามจนครบ 6 เดือน หรือจน Barthel index = 20 ก่อนครบ 6 เดือน</t>
  </si>
  <si>
    <t xml:space="preserve">ทบทวนแนวทางระบบการดูแลผู้ป่วย การส่งต่อข้อมูลผู้ป่วย การติดตามผลการฟื้นฟูผู้ป่วยและวางแผนการติดตามลงชุมชนเยี่ยมบ้าน ผู้ป่วย IMC </t>
  </si>
  <si>
    <t>คณะทำงาน IMC เครือข่าย โรงพยาบาลศรีมโหสถ จำนวน 20 คน</t>
  </si>
  <si>
    <t>กลุ่มงานกายภาพ/นางสาวธิดารัตน์  ครุฑอ้วน</t>
  </si>
  <si>
    <t>พัฒนาศักยภาพ อสม.และผู้ดูแลผู้ป่วย IMC</t>
  </si>
  <si>
    <t>อสม.ผู้ดูแลผู้ป่วย IMC จำนวน 30 คน</t>
  </si>
  <si>
    <t>สรุปผลการดำเนินงานปี 2567 และวางแผนพัฒนาปี 2568 ต่อเนื่อง</t>
  </si>
  <si>
    <t>จัดหาเวชภัณฑ์มิใช่ยา และเครื่องมือที่เกี่ยวข้องในการจัดบริการผู้ป่วย</t>
  </si>
  <si>
    <t>Triport/quad cane จำนวน 10 อัน</t>
  </si>
  <si>
    <t>แผนงานที่  7 : การพัฒนาระบบบริการการแพทย์ฉุกเฉินครบวงจรและระบบการส่งต่อ</t>
  </si>
  <si>
    <t>โครงการที่ : 1 โครงการพัฒนาระบบบริการการแพทย์ฉุกเฉินครบวงจรและระบบการส่งต่อ</t>
  </si>
  <si>
    <t>ชื่อโครงการ : โครงการพัฒนาระบบบริการการแพทย์ฉุกเฉินครบวงจรและระบบการส่งต่อ</t>
  </si>
  <si>
    <t xml:space="preserve">วัตถุประสงค์ : 1.เพื่อให้ผู้เข้าอบรมมีความรู้ ความเข้าใจในระบบบริการการแพทย์ฉุกเฉิน 2. เพื่อให้ผู้เข้าอบรมมีทักษะ และความมั่นใจ ในการช่วยเหลือผู้ป่วย/ผู้บาดเจ็บได้อย่างถูกต้อง
</t>
  </si>
  <si>
    <t xml:space="preserve">ตัวชี้วัด : 1. พยาบาลในระบบการแพทย์ฉุกเฉินผ่านการอบรม ACLS 100 %  2. บุลากรสาธารณสุขในเครือข่ายผ่านการอบรม BLS 80 % </t>
  </si>
  <si>
    <t xml:space="preserve">จัดประชุมเชิงปฏิบัติการ เรื่อง การฟื้นฟูทักษะการช่วยชีวิตขั้นสูง( Advanced Cardiovascular Life Support)  </t>
  </si>
  <si>
    <t>พยาบาลวิชาชีพและเวชกิจฉุกเฉิน  จำนวน 2 รุ่นๆ ละ 15 คน</t>
  </si>
  <si>
    <t>กลุ่มงานการพยาบาล/    นายกฤษฎา เสริมทองทิพย์</t>
  </si>
  <si>
    <t xml:space="preserve">จัดประชุมเชิงปฏิบัติการ เรื่อง การฟื้นฟูทักษะการช่วยฟื้นคืนชีพขั้นพื้นฐาน (Basic Life Support) </t>
  </si>
  <si>
    <t>บุคลากรสาธารณสุขในเครือข่าย จำนวน 2 รุ่นๆละ 30 คน</t>
  </si>
  <si>
    <r>
      <rPr>
        <b/>
        <sz val="16"/>
        <rFont val="TH SarabunPSK"/>
        <family val="2"/>
      </rPr>
      <t>ประเด็นการพัฒนา : 2. ด้านบริการเป็นเลิศ (Service Excellence)</t>
    </r>
    <r>
      <rPr>
        <sz val="16"/>
        <rFont val="TH SarabunPSK"/>
        <family val="2"/>
      </rPr>
      <t xml:space="preserve">       </t>
    </r>
  </si>
  <si>
    <r>
      <t xml:space="preserve">โครงการที่ : </t>
    </r>
    <r>
      <rPr>
        <b/>
        <sz val="16"/>
        <color rgb="FFFF0000"/>
        <rFont val="TH SarabunPSK"/>
        <family val="2"/>
      </rPr>
      <t>13</t>
    </r>
    <r>
      <rPr>
        <b/>
        <sz val="16"/>
        <rFont val="TH SarabunPSK"/>
        <family val="2"/>
      </rPr>
      <t xml:space="preserve"> โครงการพัฒนาระบบบริการบำบัดรักษาผู้ป่วยยาเสพติด</t>
    </r>
  </si>
  <si>
    <r>
      <rPr>
        <b/>
        <sz val="16"/>
        <rFont val="TH SarabunPSK"/>
        <family val="2"/>
      </rPr>
      <t>ประเด็นการพัฒนา 2 : ด้านบริการเป็นเลิศ (Service Excellence)</t>
    </r>
    <r>
      <rPr>
        <sz val="16"/>
        <rFont val="TH SarabunPSK"/>
        <family val="2"/>
      </rPr>
      <t xml:space="preserve">       </t>
    </r>
  </si>
  <si>
    <r>
      <t xml:space="preserve">โครงการที่ </t>
    </r>
    <r>
      <rPr>
        <b/>
        <sz val="16"/>
        <color rgb="FFFF0000"/>
        <rFont val="TH SarabunPSK"/>
        <family val="2"/>
      </rPr>
      <t>14</t>
    </r>
    <r>
      <rPr>
        <b/>
        <sz val="16"/>
        <rFont val="TH SarabunPSK"/>
        <family val="2"/>
      </rPr>
      <t xml:space="preserve"> : โครงการการบริบาลฟื้นสภาพระยะกลาง(Intermediate care)</t>
    </r>
  </si>
  <si>
    <r>
      <rPr>
        <b/>
        <sz val="16"/>
        <rFont val="TH SarabunPSK"/>
        <family val="2"/>
      </rPr>
      <t>ประเด็นการพัฒนา : 2. ด้านการบริการเป็นเลิศ (Service Excellence)</t>
    </r>
    <r>
      <rPr>
        <sz val="16"/>
        <rFont val="TH SarabunPSK"/>
        <family val="2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</si>
</sst>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color rgb="FF000000"/>
      <name val="Arial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43" fontId="7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textRotation="90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87" fontId="1" fillId="0" borderId="1" xfId="6" applyNumberFormat="1" applyFont="1" applyBorder="1" applyAlignment="1">
      <alignment horizontal="center" vertical="top" wrapText="1"/>
    </xf>
    <xf numFmtId="187" fontId="2" fillId="0" borderId="1" xfId="6" applyNumberFormat="1" applyFont="1" applyBorder="1" applyAlignment="1">
      <alignment horizontal="center" vertical="top"/>
    </xf>
    <xf numFmtId="187" fontId="2" fillId="0" borderId="1" xfId="6" applyNumberFormat="1" applyFont="1" applyBorder="1" applyAlignment="1">
      <alignment horizontal="center" vertical="top" textRotation="90"/>
    </xf>
    <xf numFmtId="3" fontId="2" fillId="0" borderId="1" xfId="0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top" wrapText="1"/>
    </xf>
    <xf numFmtId="187" fontId="1" fillId="0" borderId="5" xfId="6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187" fontId="2" fillId="0" borderId="5" xfId="6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187" fontId="1" fillId="0" borderId="1" xfId="6" applyNumberFormat="1" applyFont="1" applyBorder="1" applyAlignment="1">
      <alignment horizontal="center" vertical="center" wrapText="1"/>
    </xf>
    <xf numFmtId="187" fontId="1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/>
    </xf>
    <xf numFmtId="3" fontId="2" fillId="0" borderId="5" xfId="0" applyNumberFormat="1" applyFont="1" applyBorder="1" applyAlignment="1">
      <alignment horizontal="center" vertical="top" textRotation="90"/>
    </xf>
    <xf numFmtId="0" fontId="2" fillId="0" borderId="5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left" vertical="top" wrapText="1"/>
    </xf>
    <xf numFmtId="187" fontId="2" fillId="0" borderId="5" xfId="6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187" fontId="1" fillId="0" borderId="5" xfId="6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87" fontId="1" fillId="0" borderId="1" xfId="0" applyNumberFormat="1" applyFont="1" applyBorder="1" applyAlignment="1">
      <alignment vertical="top" wrapText="1"/>
    </xf>
    <xf numFmtId="187" fontId="2" fillId="0" borderId="0" xfId="6" applyNumberFormat="1" applyFont="1" applyBorder="1" applyAlignment="1">
      <alignment horizontal="center" vertical="top"/>
    </xf>
    <xf numFmtId="187" fontId="4" fillId="0" borderId="0" xfId="0" applyNumberFormat="1" applyFont="1"/>
    <xf numFmtId="187" fontId="1" fillId="0" borderId="0" xfId="6" applyNumberFormat="1" applyFont="1" applyBorder="1" applyAlignment="1">
      <alignment horizontal="center" vertical="top" wrapText="1"/>
    </xf>
    <xf numFmtId="187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/>
    </xf>
  </cellXfs>
  <cellStyles count="7">
    <cellStyle name="Normal 2" xfId="5" xr:uid="{E303B518-A526-4ADB-A1F4-215EACB993EE}"/>
    <cellStyle name="จุลภาค" xfId="6" builtinId="3"/>
    <cellStyle name="ปกติ" xfId="0" builtinId="0"/>
    <cellStyle name="ปกติ 2" xfId="3" xr:uid="{00000000-0005-0000-0000-000001000000}"/>
    <cellStyle name="ปกติ 3" xfId="4" xr:uid="{00000000-0005-0000-0000-000002000000}"/>
    <cellStyle name="ปกติ 4" xfId="1" xr:uid="{00000000-0005-0000-0000-000003000000}"/>
    <cellStyle name="ปกติ 4 2" xfId="2" xr:uid="{00000000-0005-0000-0000-000004000000}"/>
  </cellStyles>
  <dxfs count="0"/>
  <tableStyles count="0" defaultTableStyle="TableStyleMedium9" defaultPivotStyle="PivotStyleLight16"/>
  <colors>
    <mruColors>
      <color rgb="FF257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857247</xdr:colOff>
      <xdr:row>15</xdr:row>
      <xdr:rowOff>107155</xdr:rowOff>
    </xdr:from>
    <xdr:to>
      <xdr:col>16</xdr:col>
      <xdr:colOff>1440653</xdr:colOff>
      <xdr:row>16</xdr:row>
      <xdr:rowOff>250029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4DE83D-BA45-4182-B52D-A4B97D67E2D4}"/>
            </a:ext>
          </a:extLst>
        </xdr:cNvPr>
        <xdr:cNvSpPr txBox="1"/>
      </xdr:nvSpPr>
      <xdr:spPr>
        <a:xfrm>
          <a:off x="14513716" y="9203530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14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857251</xdr:colOff>
      <xdr:row>14</xdr:row>
      <xdr:rowOff>204106</xdr:rowOff>
    </xdr:from>
    <xdr:to>
      <xdr:col>16</xdr:col>
      <xdr:colOff>1440657</xdr:colOff>
      <xdr:row>16</xdr:row>
      <xdr:rowOff>44221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EE24D7-3DEB-42D4-8B9D-2722465BE4AB}"/>
            </a:ext>
          </a:extLst>
        </xdr:cNvPr>
        <xdr:cNvSpPr txBox="1"/>
      </xdr:nvSpPr>
      <xdr:spPr>
        <a:xfrm>
          <a:off x="15267215" y="9851570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15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8467</xdr:colOff>
      <xdr:row>13</xdr:row>
      <xdr:rowOff>626533</xdr:rowOff>
    </xdr:from>
    <xdr:to>
      <xdr:col>11</xdr:col>
      <xdr:colOff>558800</xdr:colOff>
      <xdr:row>13</xdr:row>
      <xdr:rowOff>626533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A216252E-2614-48B7-9BC4-B5751AFD3E38}"/>
            </a:ext>
          </a:extLst>
        </xdr:cNvPr>
        <xdr:cNvCxnSpPr/>
      </xdr:nvCxnSpPr>
      <xdr:spPr>
        <a:xfrm>
          <a:off x="9133417" y="4808008"/>
          <a:ext cx="180763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781050</xdr:colOff>
      <xdr:row>16</xdr:row>
      <xdr:rowOff>123825</xdr:rowOff>
    </xdr:from>
    <xdr:to>
      <xdr:col>16</xdr:col>
      <xdr:colOff>1364456</xdr:colOff>
      <xdr:row>18</xdr:row>
      <xdr:rowOff>20637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306B0D-8C46-47F6-8E15-811BC7182395}"/>
            </a:ext>
          </a:extLst>
        </xdr:cNvPr>
        <xdr:cNvSpPr txBox="1"/>
      </xdr:nvSpPr>
      <xdr:spPr>
        <a:xfrm>
          <a:off x="14703425" y="9331325"/>
          <a:ext cx="583406" cy="436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16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843647</xdr:colOff>
      <xdr:row>16</xdr:row>
      <xdr:rowOff>68038</xdr:rowOff>
    </xdr:from>
    <xdr:to>
      <xdr:col>16</xdr:col>
      <xdr:colOff>1427053</xdr:colOff>
      <xdr:row>17</xdr:row>
      <xdr:rowOff>248332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92FCC9-1336-4272-AF56-D583BEDCB7F9}"/>
            </a:ext>
          </a:extLst>
        </xdr:cNvPr>
        <xdr:cNvSpPr txBox="1"/>
      </xdr:nvSpPr>
      <xdr:spPr>
        <a:xfrm>
          <a:off x="14654897" y="9388931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17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833438</xdr:colOff>
      <xdr:row>15</xdr:row>
      <xdr:rowOff>119049</xdr:rowOff>
    </xdr:from>
    <xdr:to>
      <xdr:col>16</xdr:col>
      <xdr:colOff>1416844</xdr:colOff>
      <xdr:row>17</xdr:row>
      <xdr:rowOff>142861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248914-831E-4BB7-9269-E7FC7976EE12}"/>
            </a:ext>
          </a:extLst>
        </xdr:cNvPr>
        <xdr:cNvSpPr txBox="1"/>
      </xdr:nvSpPr>
      <xdr:spPr>
        <a:xfrm>
          <a:off x="14489907" y="8834424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18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845344</xdr:colOff>
      <xdr:row>15</xdr:row>
      <xdr:rowOff>119060</xdr:rowOff>
    </xdr:from>
    <xdr:to>
      <xdr:col>16</xdr:col>
      <xdr:colOff>1428750</xdr:colOff>
      <xdr:row>17</xdr:row>
      <xdr:rowOff>142872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91DEE9-9A5A-41ED-9E41-974C0E5AE6D6}"/>
            </a:ext>
          </a:extLst>
        </xdr:cNvPr>
        <xdr:cNvSpPr txBox="1"/>
      </xdr:nvSpPr>
      <xdr:spPr>
        <a:xfrm>
          <a:off x="14501813" y="8834435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19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8467</xdr:colOff>
      <xdr:row>11</xdr:row>
      <xdr:rowOff>312663</xdr:rowOff>
    </xdr:from>
    <xdr:to>
      <xdr:col>15</xdr:col>
      <xdr:colOff>0</xdr:colOff>
      <xdr:row>11</xdr:row>
      <xdr:rowOff>312663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E7823B6-3F4E-482A-AE97-14B7F8616EBB}"/>
            </a:ext>
          </a:extLst>
        </xdr:cNvPr>
        <xdr:cNvCxnSpPr/>
      </xdr:nvCxnSpPr>
      <xdr:spPr>
        <a:xfrm>
          <a:off x="5361517" y="4322688"/>
          <a:ext cx="753533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310849</xdr:rowOff>
    </xdr:from>
    <xdr:to>
      <xdr:col>14</xdr:col>
      <xdr:colOff>558800</xdr:colOff>
      <xdr:row>12</xdr:row>
      <xdr:rowOff>310849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B848E5A-E887-46AC-B1C4-ACD4A0BE6B21}"/>
            </a:ext>
          </a:extLst>
        </xdr:cNvPr>
        <xdr:cNvCxnSpPr/>
      </xdr:nvCxnSpPr>
      <xdr:spPr>
        <a:xfrm>
          <a:off x="5353050" y="4930474"/>
          <a:ext cx="74739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334737</xdr:rowOff>
    </xdr:from>
    <xdr:to>
      <xdr:col>14</xdr:col>
      <xdr:colOff>558800</xdr:colOff>
      <xdr:row>13</xdr:row>
      <xdr:rowOff>334737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612A840-4E27-4E49-8B22-7B1AFF86785D}"/>
            </a:ext>
          </a:extLst>
        </xdr:cNvPr>
        <xdr:cNvCxnSpPr/>
      </xdr:nvCxnSpPr>
      <xdr:spPr>
        <a:xfrm>
          <a:off x="5353050" y="5563962"/>
          <a:ext cx="74739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16934</xdr:colOff>
      <xdr:row>15</xdr:row>
      <xdr:rowOff>429684</xdr:rowOff>
    </xdr:from>
    <xdr:to>
      <xdr:col>15</xdr:col>
      <xdr:colOff>8467</xdr:colOff>
      <xdr:row>15</xdr:row>
      <xdr:rowOff>429684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D9A9ECD-3D64-42CC-BDD3-671FD6E130A5}"/>
            </a:ext>
          </a:extLst>
        </xdr:cNvPr>
        <xdr:cNvCxnSpPr/>
      </xdr:nvCxnSpPr>
      <xdr:spPr>
        <a:xfrm>
          <a:off x="5369984" y="6573309"/>
          <a:ext cx="753533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558801</xdr:colOff>
      <xdr:row>17</xdr:row>
      <xdr:rowOff>462039</xdr:rowOff>
    </xdr:from>
    <xdr:to>
      <xdr:col>15</xdr:col>
      <xdr:colOff>0</xdr:colOff>
      <xdr:row>17</xdr:row>
      <xdr:rowOff>462039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3946EBE-072D-4DA5-8C55-C125D60CABB9}"/>
            </a:ext>
          </a:extLst>
        </xdr:cNvPr>
        <xdr:cNvCxnSpPr/>
      </xdr:nvCxnSpPr>
      <xdr:spPr>
        <a:xfrm>
          <a:off x="9055101" y="7824864"/>
          <a:ext cx="384174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812800</xdr:rowOff>
    </xdr:from>
    <xdr:to>
      <xdr:col>5</xdr:col>
      <xdr:colOff>558800</xdr:colOff>
      <xdr:row>18</xdr:row>
      <xdr:rowOff>812800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636B497-66E3-40A4-9C40-BE333F2DAAC3}"/>
            </a:ext>
          </a:extLst>
        </xdr:cNvPr>
        <xdr:cNvCxnSpPr/>
      </xdr:nvCxnSpPr>
      <xdr:spPr>
        <a:xfrm>
          <a:off x="5353050" y="9090025"/>
          <a:ext cx="18161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816429</xdr:colOff>
      <xdr:row>18</xdr:row>
      <xdr:rowOff>1197428</xdr:rowOff>
    </xdr:from>
    <xdr:to>
      <xdr:col>16</xdr:col>
      <xdr:colOff>1399835</xdr:colOff>
      <xdr:row>19</xdr:row>
      <xdr:rowOff>125865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32D6529-F221-4228-A071-6F082BBC2CF7}"/>
            </a:ext>
          </a:extLst>
        </xdr:cNvPr>
        <xdr:cNvSpPr txBox="1"/>
      </xdr:nvSpPr>
      <xdr:spPr>
        <a:xfrm>
          <a:off x="14627679" y="9416142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775605</xdr:colOff>
      <xdr:row>14</xdr:row>
      <xdr:rowOff>149677</xdr:rowOff>
    </xdr:from>
    <xdr:to>
      <xdr:col>16</xdr:col>
      <xdr:colOff>1359011</xdr:colOff>
      <xdr:row>15</xdr:row>
      <xdr:rowOff>261935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6E5AE7-AE4F-4BE7-B618-4483AD3DD117}"/>
            </a:ext>
          </a:extLst>
        </xdr:cNvPr>
        <xdr:cNvSpPr txBox="1"/>
      </xdr:nvSpPr>
      <xdr:spPr>
        <a:xfrm>
          <a:off x="15185569" y="9715498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21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775606</xdr:colOff>
      <xdr:row>16</xdr:row>
      <xdr:rowOff>108856</xdr:rowOff>
    </xdr:from>
    <xdr:to>
      <xdr:col>16</xdr:col>
      <xdr:colOff>1359012</xdr:colOff>
      <xdr:row>18</xdr:row>
      <xdr:rowOff>17007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E6BCF5-4CC5-4C81-B0DC-E993555E9ADB}"/>
            </a:ext>
          </a:extLst>
        </xdr:cNvPr>
        <xdr:cNvSpPr txBox="1"/>
      </xdr:nvSpPr>
      <xdr:spPr>
        <a:xfrm>
          <a:off x="14586856" y="9103177"/>
          <a:ext cx="583406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DBF8A-494F-4CC7-8AA4-3E074A6435FC}">
  <sheetPr>
    <pageSetUpPr fitToPage="1"/>
  </sheetPr>
  <dimension ref="A1:T19"/>
  <sheetViews>
    <sheetView zoomScale="80" zoomScaleNormal="80" workbookViewId="0">
      <selection activeCell="A2" sqref="A2:Q5"/>
    </sheetView>
  </sheetViews>
  <sheetFormatPr defaultRowHeight="15" x14ac:dyDescent="0.25"/>
  <cols>
    <col min="1" max="1" width="3.375" style="7" customWidth="1"/>
    <col min="2" max="2" width="39.375" style="6" customWidth="1"/>
    <col min="3" max="3" width="24.75" style="6" customWidth="1"/>
    <col min="4" max="15" width="8.25" style="6" customWidth="1"/>
    <col min="16" max="16" width="12.375" style="6" customWidth="1"/>
    <col min="17" max="17" width="22.75" style="6" customWidth="1"/>
    <col min="18" max="16384" width="9" style="6"/>
  </cols>
  <sheetData>
    <row r="1" spans="1:20" ht="50.25" customHeight="1" x14ac:dyDescent="0.35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0" s="1" customFormat="1" ht="23.25" customHeight="1" x14ac:dyDescent="0.35">
      <c r="A2" s="57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20" s="1" customFormat="1" ht="23.25" customHeight="1" x14ac:dyDescent="0.35">
      <c r="A3" s="59" t="s">
        <v>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20" s="1" customFormat="1" ht="23.25" customHeight="1" x14ac:dyDescent="0.35">
      <c r="A4" s="59" t="s">
        <v>38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20" s="1" customFormat="1" ht="23.25" customHeight="1" x14ac:dyDescent="0.35">
      <c r="A5" s="59" t="s">
        <v>37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20" s="1" customFormat="1" ht="23.25" customHeight="1" x14ac:dyDescent="0.35">
      <c r="A6" s="54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20" s="1" customFormat="1" ht="23.25" customHeight="1" x14ac:dyDescent="0.35">
      <c r="A7" s="61" t="s">
        <v>35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0" s="8" customFormat="1" ht="23.25" customHeight="1" x14ac:dyDescent="0.2">
      <c r="A8" s="62" t="s">
        <v>0</v>
      </c>
      <c r="B8" s="62" t="s">
        <v>1</v>
      </c>
      <c r="C8" s="62" t="s">
        <v>2</v>
      </c>
      <c r="D8" s="63" t="s">
        <v>20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62" t="s">
        <v>23</v>
      </c>
    </row>
    <row r="9" spans="1:20" s="8" customFormat="1" ht="23.25" customHeight="1" x14ac:dyDescent="0.2">
      <c r="A9" s="62"/>
      <c r="B9" s="62"/>
      <c r="C9" s="62"/>
      <c r="D9" s="62" t="s">
        <v>3</v>
      </c>
      <c r="E9" s="62"/>
      <c r="F9" s="62"/>
      <c r="G9" s="62" t="s">
        <v>4</v>
      </c>
      <c r="H9" s="62"/>
      <c r="I9" s="62"/>
      <c r="J9" s="62" t="s">
        <v>5</v>
      </c>
      <c r="K9" s="62"/>
      <c r="L9" s="62"/>
      <c r="M9" s="62" t="s">
        <v>6</v>
      </c>
      <c r="N9" s="62"/>
      <c r="O9" s="62"/>
      <c r="P9" s="66" t="s">
        <v>19</v>
      </c>
      <c r="Q9" s="62"/>
    </row>
    <row r="10" spans="1:20" s="8" customFormat="1" ht="23.25" customHeight="1" x14ac:dyDescent="0.2">
      <c r="A10" s="62"/>
      <c r="B10" s="62"/>
      <c r="C10" s="62"/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2" t="s">
        <v>16</v>
      </c>
      <c r="N10" s="12" t="s">
        <v>17</v>
      </c>
      <c r="O10" s="12" t="s">
        <v>18</v>
      </c>
      <c r="P10" s="67"/>
      <c r="Q10" s="62"/>
    </row>
    <row r="11" spans="1:20" ht="90.75" customHeight="1" x14ac:dyDescent="0.25">
      <c r="A11" s="11">
        <v>1</v>
      </c>
      <c r="B11" s="9" t="s">
        <v>34</v>
      </c>
      <c r="C11" s="9" t="s">
        <v>32</v>
      </c>
      <c r="D11" s="3"/>
      <c r="E11" s="9"/>
      <c r="F11" s="4"/>
      <c r="G11" s="17">
        <v>1000</v>
      </c>
      <c r="H11" s="17"/>
      <c r="I11" s="17"/>
      <c r="J11" s="17"/>
      <c r="K11" s="17"/>
      <c r="L11" s="17"/>
      <c r="M11" s="17"/>
      <c r="N11" s="17"/>
      <c r="O11" s="17"/>
      <c r="P11" s="17">
        <f>SUM(D11:O11)</f>
        <v>1000</v>
      </c>
      <c r="Q11" s="9" t="s">
        <v>25</v>
      </c>
      <c r="T11" s="50"/>
    </row>
    <row r="12" spans="1:20" ht="90.75" customHeight="1" x14ac:dyDescent="0.25">
      <c r="A12" s="11">
        <v>2</v>
      </c>
      <c r="B12" s="9" t="s">
        <v>33</v>
      </c>
      <c r="C12" s="9" t="s">
        <v>32</v>
      </c>
      <c r="D12" s="3"/>
      <c r="E12" s="11"/>
      <c r="F12" s="4"/>
      <c r="G12" s="17"/>
      <c r="H12" s="17"/>
      <c r="I12" s="17">
        <v>6600</v>
      </c>
      <c r="J12" s="17"/>
      <c r="K12" s="17"/>
      <c r="L12" s="17"/>
      <c r="M12" s="17"/>
      <c r="N12" s="17"/>
      <c r="O12" s="17"/>
      <c r="P12" s="17">
        <f>SUM(D12:O12)</f>
        <v>6600</v>
      </c>
      <c r="Q12" s="9" t="s">
        <v>25</v>
      </c>
      <c r="T12" s="50"/>
    </row>
    <row r="13" spans="1:20" s="1" customFormat="1" ht="90.75" customHeight="1" x14ac:dyDescent="0.35">
      <c r="A13" s="11">
        <v>3</v>
      </c>
      <c r="B13" s="9" t="s">
        <v>31</v>
      </c>
      <c r="C13" s="9" t="s">
        <v>30</v>
      </c>
      <c r="D13" s="3"/>
      <c r="E13" s="11"/>
      <c r="F13" s="4"/>
      <c r="G13" s="17"/>
      <c r="H13" s="17"/>
      <c r="I13" s="17">
        <v>10000</v>
      </c>
      <c r="J13" s="17"/>
      <c r="K13" s="17"/>
      <c r="L13" s="17"/>
      <c r="M13" s="17"/>
      <c r="N13" s="17"/>
      <c r="O13" s="17"/>
      <c r="P13" s="17">
        <f>SUM(D13:O13)</f>
        <v>10000</v>
      </c>
      <c r="Q13" s="9" t="s">
        <v>25</v>
      </c>
      <c r="T13" s="50"/>
    </row>
    <row r="14" spans="1:20" s="1" customFormat="1" ht="90.75" customHeight="1" x14ac:dyDescent="0.35">
      <c r="A14" s="11">
        <v>4</v>
      </c>
      <c r="B14" s="9" t="s">
        <v>29</v>
      </c>
      <c r="C14" s="9" t="s">
        <v>28</v>
      </c>
      <c r="D14" s="3"/>
      <c r="E14" s="11"/>
      <c r="F14" s="4"/>
      <c r="G14" s="17">
        <v>10000</v>
      </c>
      <c r="H14" s="17"/>
      <c r="I14" s="17"/>
      <c r="J14" s="17"/>
      <c r="K14" s="17"/>
      <c r="L14" s="17"/>
      <c r="M14" s="17"/>
      <c r="N14" s="17"/>
      <c r="O14" s="17"/>
      <c r="P14" s="17">
        <f>SUM(D14:O14)</f>
        <v>10000</v>
      </c>
      <c r="Q14" s="9" t="s">
        <v>25</v>
      </c>
      <c r="T14" s="50"/>
    </row>
    <row r="15" spans="1:20" s="5" customFormat="1" ht="90.75" customHeight="1" x14ac:dyDescent="0.3">
      <c r="A15" s="11">
        <v>5</v>
      </c>
      <c r="B15" s="9" t="s">
        <v>27</v>
      </c>
      <c r="C15" s="9" t="s">
        <v>26</v>
      </c>
      <c r="D15" s="3"/>
      <c r="E15" s="11"/>
      <c r="F15" s="4"/>
      <c r="G15" s="18"/>
      <c r="H15" s="17"/>
      <c r="I15" s="17">
        <v>6000</v>
      </c>
      <c r="J15" s="17"/>
      <c r="K15" s="17"/>
      <c r="L15" s="17"/>
      <c r="M15" s="17"/>
      <c r="N15" s="17"/>
      <c r="O15" s="17"/>
      <c r="P15" s="17">
        <f>SUM(D15:O15)</f>
        <v>6000</v>
      </c>
      <c r="Q15" s="9" t="s">
        <v>25</v>
      </c>
      <c r="T15" s="50"/>
    </row>
    <row r="16" spans="1:20" s="5" customFormat="1" ht="24.75" customHeight="1" x14ac:dyDescent="0.3">
      <c r="A16" s="60" t="s">
        <v>21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16">
        <f>SUM(P11:P15)</f>
        <v>33600</v>
      </c>
      <c r="Q16" s="9" t="s">
        <v>22</v>
      </c>
      <c r="T16" s="51"/>
    </row>
    <row r="17" spans="2:17" s="5" customFormat="1" ht="21" customHeight="1" x14ac:dyDescent="0.3"/>
    <row r="18" spans="2:17" s="7" customFormat="1" ht="21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s="7" customFormat="1" ht="21" customHeight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8">
    <mergeCell ref="A16:O16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  <mergeCell ref="P9:P10"/>
    <mergeCell ref="A6:Q6"/>
    <mergeCell ref="A1:Q1"/>
    <mergeCell ref="A2:Q2"/>
    <mergeCell ref="A3:Q3"/>
    <mergeCell ref="A4:Q4"/>
    <mergeCell ref="A5:Q5"/>
  </mergeCells>
  <pageMargins left="0.23622047244094488" right="0.23622047244094488" top="0.86" bottom="0.39370078740157483" header="0" footer="0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009F3-8C9F-437F-AA15-B89B9402D92F}">
  <sheetPr>
    <pageSetUpPr fitToPage="1"/>
  </sheetPr>
  <dimension ref="A1:Q22"/>
  <sheetViews>
    <sheetView zoomScale="70" zoomScaleNormal="70" zoomScaleSheetLayoutView="100" workbookViewId="0">
      <pane xSplit="17" ySplit="8" topLeftCell="R12" activePane="bottomRight" state="frozen"/>
      <selection pane="topRight" activeCell="W1" sqref="W1"/>
      <selection pane="bottomLeft" activeCell="A6" sqref="A6"/>
      <selection pane="bottomRight" activeCell="A2" sqref="A2:Q4"/>
    </sheetView>
  </sheetViews>
  <sheetFormatPr defaultColWidth="9" defaultRowHeight="15" x14ac:dyDescent="0.25"/>
  <cols>
    <col min="1" max="1" width="6.125" style="7" customWidth="1"/>
    <col min="2" max="2" width="47.25" style="6" customWidth="1"/>
    <col min="3" max="3" width="24.75" style="6" customWidth="1"/>
    <col min="4" max="15" width="8.25" style="6" customWidth="1"/>
    <col min="16" max="16" width="12.375" style="6" customWidth="1"/>
    <col min="17" max="17" width="22.75" style="6" customWidth="1"/>
    <col min="18" max="16384" width="9" style="6"/>
  </cols>
  <sheetData>
    <row r="1" spans="1:17" ht="50.25" customHeight="1" x14ac:dyDescent="0.35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1" customFormat="1" ht="23.25" customHeight="1" x14ac:dyDescent="0.35">
      <c r="A2" s="57" t="s">
        <v>53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s="1" customFormat="1" ht="23.25" customHeight="1" x14ac:dyDescent="0.35">
      <c r="A3" s="59" t="s">
        <v>54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1" customFormat="1" ht="23.25" customHeight="1" x14ac:dyDescent="0.35">
      <c r="A4" s="59" t="s">
        <v>55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s="1" customFormat="1" ht="23.25" customHeight="1" x14ac:dyDescent="0.35">
      <c r="A5" s="59" t="s">
        <v>56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s="1" customFormat="1" ht="23.25" customHeight="1" x14ac:dyDescent="0.35">
      <c r="A6" s="68" t="s">
        <v>57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s="1" customFormat="1" ht="23.25" customHeight="1" x14ac:dyDescent="0.35">
      <c r="A7" s="68" t="s">
        <v>58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7" s="1" customFormat="1" ht="23.25" customHeight="1" x14ac:dyDescent="0.35">
      <c r="A8" s="69" t="s">
        <v>59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17" s="8" customFormat="1" ht="23.25" customHeight="1" x14ac:dyDescent="0.2">
      <c r="A9" s="62" t="s">
        <v>0</v>
      </c>
      <c r="B9" s="62" t="s">
        <v>1</v>
      </c>
      <c r="C9" s="62" t="s">
        <v>2</v>
      </c>
      <c r="D9" s="63" t="s">
        <v>20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  <c r="Q9" s="62" t="s">
        <v>23</v>
      </c>
    </row>
    <row r="10" spans="1:17" s="8" customFormat="1" ht="23.25" customHeight="1" x14ac:dyDescent="0.2">
      <c r="A10" s="62"/>
      <c r="B10" s="62"/>
      <c r="C10" s="62"/>
      <c r="D10" s="62" t="s">
        <v>3</v>
      </c>
      <c r="E10" s="62"/>
      <c r="F10" s="62"/>
      <c r="G10" s="62" t="s">
        <v>4</v>
      </c>
      <c r="H10" s="62"/>
      <c r="I10" s="62"/>
      <c r="J10" s="62" t="s">
        <v>5</v>
      </c>
      <c r="K10" s="62"/>
      <c r="L10" s="62"/>
      <c r="M10" s="62" t="s">
        <v>6</v>
      </c>
      <c r="N10" s="62"/>
      <c r="O10" s="62"/>
      <c r="P10" s="66" t="s">
        <v>19</v>
      </c>
      <c r="Q10" s="62"/>
    </row>
    <row r="11" spans="1:17" s="8" customFormat="1" ht="23.25" customHeight="1" x14ac:dyDescent="0.2">
      <c r="A11" s="62"/>
      <c r="B11" s="62"/>
      <c r="C11" s="62"/>
      <c r="D11" s="12" t="s">
        <v>7</v>
      </c>
      <c r="E11" s="12" t="s">
        <v>8</v>
      </c>
      <c r="F11" s="12" t="s">
        <v>9</v>
      </c>
      <c r="G11" s="12" t="s">
        <v>10</v>
      </c>
      <c r="H11" s="12" t="s">
        <v>11</v>
      </c>
      <c r="I11" s="12" t="s">
        <v>12</v>
      </c>
      <c r="J11" s="12" t="s">
        <v>13</v>
      </c>
      <c r="K11" s="12" t="s">
        <v>14</v>
      </c>
      <c r="L11" s="12" t="s">
        <v>15</v>
      </c>
      <c r="M11" s="12" t="s">
        <v>16</v>
      </c>
      <c r="N11" s="12" t="s">
        <v>17</v>
      </c>
      <c r="O11" s="12" t="s">
        <v>18</v>
      </c>
      <c r="P11" s="67"/>
      <c r="Q11" s="62"/>
    </row>
    <row r="12" spans="1:17" s="8" customFormat="1" ht="156.75" customHeight="1" x14ac:dyDescent="0.2">
      <c r="A12" s="11">
        <v>1</v>
      </c>
      <c r="B12" s="21" t="s">
        <v>60</v>
      </c>
      <c r="C12" s="21" t="s">
        <v>61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2"/>
      <c r="Q12" s="13" t="s">
        <v>62</v>
      </c>
    </row>
    <row r="13" spans="1:17" s="8" customFormat="1" ht="150.75" customHeight="1" x14ac:dyDescent="0.2">
      <c r="A13" s="11">
        <v>2</v>
      </c>
      <c r="B13" s="21" t="s">
        <v>63</v>
      </c>
      <c r="C13" s="21" t="s">
        <v>64</v>
      </c>
      <c r="D13" s="12"/>
      <c r="E13" s="12"/>
      <c r="F13" s="12"/>
      <c r="G13" s="16">
        <v>10100</v>
      </c>
      <c r="H13" s="16"/>
      <c r="I13" s="16"/>
      <c r="J13" s="16"/>
      <c r="K13" s="16"/>
      <c r="L13" s="16"/>
      <c r="M13" s="16"/>
      <c r="N13" s="16"/>
      <c r="O13" s="16"/>
      <c r="P13" s="23">
        <v>10100</v>
      </c>
      <c r="Q13" s="13" t="s">
        <v>62</v>
      </c>
    </row>
    <row r="14" spans="1:17" s="8" customFormat="1" ht="165.75" customHeight="1" x14ac:dyDescent="0.2">
      <c r="A14" s="11">
        <v>3</v>
      </c>
      <c r="B14" s="9" t="s">
        <v>65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5"/>
      <c r="Q14" s="12"/>
    </row>
    <row r="15" spans="1:17" ht="27" customHeight="1" x14ac:dyDescent="0.25">
      <c r="A15" s="60" t="s">
        <v>21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24">
        <f>SUM(P13:P14)</f>
        <v>10100</v>
      </c>
      <c r="Q15" s="9" t="s">
        <v>22</v>
      </c>
    </row>
    <row r="16" spans="1:17" s="1" customFormat="1" ht="21" customHeight="1" x14ac:dyDescent="0.35">
      <c r="A16" s="1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" customFormat="1" ht="21" customHeight="1" x14ac:dyDescent="0.35">
      <c r="A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5" customFormat="1" ht="21" customHeight="1" x14ac:dyDescent="0.3"/>
    <row r="19" spans="1:16" s="5" customFormat="1" ht="21" customHeight="1" x14ac:dyDescent="0.3"/>
    <row r="20" spans="1:16" s="5" customFormat="1" ht="21" customHeight="1" x14ac:dyDescent="0.3"/>
    <row r="21" spans="1:16" ht="21" customHeight="1" x14ac:dyDescent="0.25"/>
    <row r="22" spans="1:16" ht="21" customHeight="1" x14ac:dyDescent="0.25"/>
  </sheetData>
  <mergeCells count="19">
    <mergeCell ref="A6:Q6"/>
    <mergeCell ref="A1:Q1"/>
    <mergeCell ref="A2:Q2"/>
    <mergeCell ref="A3:Q3"/>
    <mergeCell ref="A4:Q4"/>
    <mergeCell ref="A5:Q5"/>
    <mergeCell ref="M10:O10"/>
    <mergeCell ref="P10:P11"/>
    <mergeCell ref="A15:O15"/>
    <mergeCell ref="A7:Q7"/>
    <mergeCell ref="A8:Q8"/>
    <mergeCell ref="A9:A11"/>
    <mergeCell ref="B9:B11"/>
    <mergeCell ref="C9:C11"/>
    <mergeCell ref="D9:P9"/>
    <mergeCell ref="Q9:Q11"/>
    <mergeCell ref="D10:F10"/>
    <mergeCell ref="G10:I10"/>
    <mergeCell ref="J10:L10"/>
  </mergeCells>
  <pageMargins left="0.11811023622047245" right="0.11811023622047245" top="0.73" bottom="0.15748031496062992" header="0.31496062992125984" footer="0.31496062992125984"/>
  <pageSetup paperSize="9" scale="63" fitToHeight="0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49207-1C8D-45EF-AAB8-C9D9ECE78BC0}">
  <sheetPr>
    <pageSetUpPr fitToPage="1"/>
  </sheetPr>
  <dimension ref="A1:Q22"/>
  <sheetViews>
    <sheetView zoomScale="70" zoomScaleNormal="70" zoomScaleSheetLayoutView="100" workbookViewId="0">
      <pane xSplit="17" ySplit="7" topLeftCell="U8" activePane="bottomRight" state="frozen"/>
      <selection pane="topRight" activeCell="W1" sqref="W1"/>
      <selection pane="bottomLeft" activeCell="A6" sqref="A6"/>
      <selection pane="bottomRight" activeCell="W19" sqref="W19"/>
    </sheetView>
  </sheetViews>
  <sheetFormatPr defaultColWidth="9" defaultRowHeight="15" x14ac:dyDescent="0.25"/>
  <cols>
    <col min="1" max="1" width="6.125" style="7" customWidth="1"/>
    <col min="2" max="2" width="39.5" style="6" customWidth="1"/>
    <col min="3" max="3" width="24.625" style="6" customWidth="1"/>
    <col min="4" max="15" width="8.25" style="6" customWidth="1"/>
    <col min="16" max="16" width="12.5" style="6" customWidth="1"/>
    <col min="17" max="17" width="22.625" style="6" customWidth="1"/>
    <col min="18" max="16384" width="9" style="6"/>
  </cols>
  <sheetData>
    <row r="1" spans="1:17" ht="50.25" customHeight="1" x14ac:dyDescent="0.35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1" customFormat="1" ht="23.25" customHeight="1" x14ac:dyDescent="0.35">
      <c r="A2" s="72" t="s">
        <v>66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s="1" customFormat="1" ht="23.25" customHeight="1" x14ac:dyDescent="0.35">
      <c r="A3" s="73" t="s">
        <v>54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s="1" customFormat="1" ht="23.25" customHeight="1" x14ac:dyDescent="0.35">
      <c r="A4" s="59" t="s">
        <v>67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s="1" customFormat="1" ht="23.25" customHeight="1" x14ac:dyDescent="0.35">
      <c r="A5" s="59" t="s">
        <v>68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s="1" customFormat="1" ht="23.25" customHeight="1" x14ac:dyDescent="0.35">
      <c r="A6" s="54" t="s">
        <v>69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" customFormat="1" ht="23.25" customHeight="1" x14ac:dyDescent="0.35">
      <c r="A7" s="70" t="s">
        <v>70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17" s="1" customFormat="1" ht="23.25" customHeight="1" x14ac:dyDescent="0.35">
      <c r="A8" s="70" t="s">
        <v>71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s="1" customFormat="1" ht="23.25" customHeight="1" x14ac:dyDescent="0.35">
      <c r="A9" s="70" t="s">
        <v>72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1" customFormat="1" ht="23.25" customHeight="1" x14ac:dyDescent="0.35">
      <c r="A10" s="61" t="s">
        <v>73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7" s="8" customFormat="1" ht="23.25" customHeight="1" x14ac:dyDescent="0.2">
      <c r="A11" s="62" t="s">
        <v>0</v>
      </c>
      <c r="B11" s="66" t="s">
        <v>1</v>
      </c>
      <c r="C11" s="62" t="s">
        <v>2</v>
      </c>
      <c r="D11" s="63" t="s">
        <v>20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  <c r="Q11" s="62" t="s">
        <v>23</v>
      </c>
    </row>
    <row r="12" spans="1:17" s="8" customFormat="1" ht="23.25" customHeight="1" x14ac:dyDescent="0.2">
      <c r="A12" s="62"/>
      <c r="B12" s="71"/>
      <c r="C12" s="62"/>
      <c r="D12" s="62" t="s">
        <v>3</v>
      </c>
      <c r="E12" s="62"/>
      <c r="F12" s="62"/>
      <c r="G12" s="62" t="s">
        <v>4</v>
      </c>
      <c r="H12" s="62"/>
      <c r="I12" s="62"/>
      <c r="J12" s="62" t="s">
        <v>5</v>
      </c>
      <c r="K12" s="62"/>
      <c r="L12" s="62"/>
      <c r="M12" s="62" t="s">
        <v>6</v>
      </c>
      <c r="N12" s="62"/>
      <c r="O12" s="62"/>
      <c r="P12" s="66" t="s">
        <v>19</v>
      </c>
      <c r="Q12" s="62"/>
    </row>
    <row r="13" spans="1:17" s="8" customFormat="1" ht="23.25" customHeight="1" x14ac:dyDescent="0.2">
      <c r="A13" s="62"/>
      <c r="B13" s="67"/>
      <c r="C13" s="62"/>
      <c r="D13" s="25" t="s">
        <v>74</v>
      </c>
      <c r="E13" s="25" t="s">
        <v>75</v>
      </c>
      <c r="F13" s="25" t="s">
        <v>76</v>
      </c>
      <c r="G13" s="25" t="s">
        <v>77</v>
      </c>
      <c r="H13" s="25" t="s">
        <v>78</v>
      </c>
      <c r="I13" s="25" t="s">
        <v>79</v>
      </c>
      <c r="J13" s="25" t="s">
        <v>80</v>
      </c>
      <c r="K13" s="25" t="s">
        <v>81</v>
      </c>
      <c r="L13" s="25" t="s">
        <v>82</v>
      </c>
      <c r="M13" s="25" t="s">
        <v>83</v>
      </c>
      <c r="N13" s="25" t="s">
        <v>84</v>
      </c>
      <c r="O13" s="25" t="s">
        <v>85</v>
      </c>
      <c r="P13" s="67"/>
      <c r="Q13" s="62"/>
    </row>
    <row r="14" spans="1:17" s="8" customFormat="1" ht="341.25" customHeight="1" x14ac:dyDescent="0.2">
      <c r="A14" s="11">
        <v>1</v>
      </c>
      <c r="B14" s="26" t="s">
        <v>86</v>
      </c>
      <c r="C14" s="26" t="s">
        <v>87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7">
        <v>8700</v>
      </c>
      <c r="Q14" s="26" t="s">
        <v>88</v>
      </c>
    </row>
    <row r="15" spans="1:17" ht="27" customHeight="1" x14ac:dyDescent="0.25">
      <c r="A15" s="60" t="s">
        <v>21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16">
        <f>SUM(P14)</f>
        <v>8700</v>
      </c>
      <c r="Q15" s="9" t="s">
        <v>22</v>
      </c>
    </row>
    <row r="16" spans="1:17" s="1" customFormat="1" ht="21" customHeight="1" x14ac:dyDescent="0.35">
      <c r="A16" s="10"/>
      <c r="B16" s="28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9"/>
    </row>
    <row r="17" spans="1:16" s="1" customFormat="1" ht="21" customHeight="1" x14ac:dyDescent="0.35">
      <c r="A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5" customFormat="1" ht="21" customHeight="1" x14ac:dyDescent="0.3"/>
    <row r="19" spans="1:16" s="5" customFormat="1" ht="21" customHeight="1" x14ac:dyDescent="0.3"/>
    <row r="20" spans="1:16" s="5" customFormat="1" ht="21" customHeight="1" x14ac:dyDescent="0.3"/>
    <row r="21" spans="1:16" ht="21" customHeight="1" x14ac:dyDescent="0.25"/>
    <row r="22" spans="1:16" ht="21" customHeight="1" x14ac:dyDescent="0.25"/>
  </sheetData>
  <mergeCells count="21">
    <mergeCell ref="A6:Q6"/>
    <mergeCell ref="A1:Q1"/>
    <mergeCell ref="A2:Q2"/>
    <mergeCell ref="A3:Q3"/>
    <mergeCell ref="A4:Q4"/>
    <mergeCell ref="A5:Q5"/>
    <mergeCell ref="A15:O15"/>
    <mergeCell ref="A7:Q7"/>
    <mergeCell ref="A8:Q8"/>
    <mergeCell ref="A9:Q9"/>
    <mergeCell ref="A10:Q10"/>
    <mergeCell ref="A11:A13"/>
    <mergeCell ref="B11:B13"/>
    <mergeCell ref="C11:C13"/>
    <mergeCell ref="D11:P11"/>
    <mergeCell ref="Q11:Q13"/>
    <mergeCell ref="D12:F12"/>
    <mergeCell ref="G12:I12"/>
    <mergeCell ref="J12:L12"/>
    <mergeCell ref="M12:O12"/>
    <mergeCell ref="P12:P13"/>
  </mergeCells>
  <pageMargins left="0.11811023622047245" right="0.11811023622047245" top="0.8" bottom="0.15748031496062992" header="0.31496062992125984" footer="0.31496062992125984"/>
  <pageSetup paperSize="9" scale="66" fitToHeight="0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C306E-7095-4756-B851-F4DADF6B9563}">
  <sheetPr>
    <pageSetUpPr fitToPage="1"/>
  </sheetPr>
  <dimension ref="A1:Q23"/>
  <sheetViews>
    <sheetView zoomScale="70" zoomScaleNormal="70" zoomScaleSheetLayoutView="100" workbookViewId="0">
      <pane xSplit="17" ySplit="7" topLeftCell="R8" activePane="bottomRight" state="frozen"/>
      <selection pane="topRight" activeCell="W1" sqref="W1"/>
      <selection pane="bottomLeft" activeCell="A6" sqref="A6"/>
      <selection pane="bottomRight" activeCell="A2" sqref="A2:Q4"/>
    </sheetView>
  </sheetViews>
  <sheetFormatPr defaultColWidth="9" defaultRowHeight="15" x14ac:dyDescent="0.25"/>
  <cols>
    <col min="1" max="1" width="6.125" style="7" customWidth="1"/>
    <col min="2" max="2" width="39.375" style="6" customWidth="1"/>
    <col min="3" max="3" width="24.75" style="6" customWidth="1"/>
    <col min="4" max="15" width="8.25" style="6" customWidth="1"/>
    <col min="16" max="16" width="12.375" style="6" customWidth="1"/>
    <col min="17" max="17" width="22.75" style="6" customWidth="1"/>
    <col min="18" max="16384" width="9" style="6"/>
  </cols>
  <sheetData>
    <row r="1" spans="1:17" ht="60.75" customHeight="1" x14ac:dyDescent="0.35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1" customFormat="1" ht="23.25" customHeight="1" x14ac:dyDescent="0.35">
      <c r="A2" s="57" t="s">
        <v>89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s="1" customFormat="1" ht="23.25" customHeight="1" x14ac:dyDescent="0.35">
      <c r="A3" s="59" t="s">
        <v>54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1" customFormat="1" ht="23.25" customHeight="1" x14ac:dyDescent="0.35">
      <c r="A4" s="59" t="s">
        <v>90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s="1" customFormat="1" ht="23.25" customHeight="1" x14ac:dyDescent="0.35">
      <c r="A5" s="59" t="s">
        <v>91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s="1" customFormat="1" ht="23.25" customHeight="1" x14ac:dyDescent="0.35">
      <c r="A6" s="54" t="s">
        <v>92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" customFormat="1" ht="23.25" customHeight="1" x14ac:dyDescent="0.35">
      <c r="A7" s="61" t="s">
        <v>93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s="8" customFormat="1" ht="23.25" customHeight="1" x14ac:dyDescent="0.2">
      <c r="A8" s="62" t="s">
        <v>0</v>
      </c>
      <c r="B8" s="62" t="s">
        <v>1</v>
      </c>
      <c r="C8" s="62" t="s">
        <v>2</v>
      </c>
      <c r="D8" s="63" t="s">
        <v>20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62" t="s">
        <v>23</v>
      </c>
    </row>
    <row r="9" spans="1:17" s="8" customFormat="1" ht="23.25" customHeight="1" x14ac:dyDescent="0.2">
      <c r="A9" s="62"/>
      <c r="B9" s="62"/>
      <c r="C9" s="62"/>
      <c r="D9" s="62" t="s">
        <v>3</v>
      </c>
      <c r="E9" s="62"/>
      <c r="F9" s="62"/>
      <c r="G9" s="62" t="s">
        <v>4</v>
      </c>
      <c r="H9" s="62"/>
      <c r="I9" s="62"/>
      <c r="J9" s="62" t="s">
        <v>5</v>
      </c>
      <c r="K9" s="62"/>
      <c r="L9" s="62"/>
      <c r="M9" s="62" t="s">
        <v>6</v>
      </c>
      <c r="N9" s="62"/>
      <c r="O9" s="62"/>
      <c r="P9" s="66" t="s">
        <v>19</v>
      </c>
      <c r="Q9" s="62"/>
    </row>
    <row r="10" spans="1:17" s="8" customFormat="1" ht="23.25" customHeight="1" x14ac:dyDescent="0.2">
      <c r="A10" s="62"/>
      <c r="B10" s="62"/>
      <c r="C10" s="62"/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2" t="s">
        <v>16</v>
      </c>
      <c r="N10" s="12" t="s">
        <v>17</v>
      </c>
      <c r="O10" s="12" t="s">
        <v>18</v>
      </c>
      <c r="P10" s="67"/>
      <c r="Q10" s="62"/>
    </row>
    <row r="11" spans="1:17" s="8" customFormat="1" ht="86.25" customHeight="1" x14ac:dyDescent="0.2">
      <c r="A11" s="11">
        <v>1</v>
      </c>
      <c r="B11" s="21" t="s">
        <v>94</v>
      </c>
      <c r="C11" s="21" t="s">
        <v>95</v>
      </c>
      <c r="D11" s="12"/>
      <c r="E11" s="12"/>
      <c r="F11" s="12"/>
      <c r="G11" s="12"/>
      <c r="H11" s="12"/>
      <c r="I11" s="16">
        <v>3025</v>
      </c>
      <c r="J11" s="31"/>
      <c r="K11" s="12"/>
      <c r="L11" s="12"/>
      <c r="M11" s="12"/>
      <c r="N11" s="12"/>
      <c r="O11" s="12"/>
      <c r="P11" s="32">
        <f>SUM(I11:O11)</f>
        <v>3025</v>
      </c>
      <c r="Q11" s="21" t="s">
        <v>96</v>
      </c>
    </row>
    <row r="12" spans="1:17" s="8" customFormat="1" ht="86.25" customHeight="1" x14ac:dyDescent="0.2">
      <c r="A12" s="11">
        <v>2</v>
      </c>
      <c r="B12" s="21" t="s">
        <v>97</v>
      </c>
      <c r="C12" s="21" t="s">
        <v>98</v>
      </c>
      <c r="D12" s="12"/>
      <c r="E12" s="12"/>
      <c r="F12" s="12"/>
      <c r="G12" s="12"/>
      <c r="H12" s="12"/>
      <c r="I12" s="31"/>
      <c r="J12" s="16">
        <v>3400</v>
      </c>
      <c r="K12" s="13"/>
      <c r="L12" s="13"/>
      <c r="M12" s="13"/>
      <c r="N12" s="13"/>
      <c r="O12" s="13"/>
      <c r="P12" s="32">
        <f>SUM(I12:O12)</f>
        <v>3400</v>
      </c>
      <c r="Q12" s="21" t="s">
        <v>96</v>
      </c>
    </row>
    <row r="13" spans="1:17" s="8" customFormat="1" ht="86.25" customHeight="1" x14ac:dyDescent="0.2">
      <c r="A13" s="3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4"/>
      <c r="Q13" s="14"/>
    </row>
    <row r="14" spans="1:17" s="8" customFormat="1" ht="86.25" customHeight="1" x14ac:dyDescent="0.2">
      <c r="A14" s="35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86.25" customHeight="1" x14ac:dyDescent="0.25">
      <c r="A15" s="36"/>
      <c r="B15" s="37"/>
      <c r="C15" s="37"/>
      <c r="D15" s="38"/>
      <c r="E15" s="38"/>
      <c r="F15" s="39"/>
      <c r="G15" s="39"/>
      <c r="H15" s="38"/>
      <c r="I15" s="38"/>
      <c r="J15" s="38"/>
      <c r="K15" s="38"/>
      <c r="L15" s="38"/>
      <c r="M15" s="38"/>
      <c r="N15" s="38"/>
      <c r="O15" s="38"/>
      <c r="P15" s="38"/>
      <c r="Q15" s="40"/>
    </row>
    <row r="16" spans="1:17" ht="27" customHeight="1" x14ac:dyDescent="0.25">
      <c r="A16" s="60" t="s">
        <v>21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32">
        <f>SUM(P11:P15)</f>
        <v>6425</v>
      </c>
      <c r="Q16" s="9" t="s">
        <v>22</v>
      </c>
    </row>
    <row r="17" spans="1:16" s="1" customFormat="1" ht="21" customHeight="1" x14ac:dyDescent="0.35">
      <c r="A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" customFormat="1" ht="21" customHeight="1" x14ac:dyDescent="0.35">
      <c r="A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5" customFormat="1" ht="21" customHeight="1" x14ac:dyDescent="0.3"/>
    <row r="20" spans="1:16" s="5" customFormat="1" ht="21" customHeight="1" x14ac:dyDescent="0.3"/>
    <row r="21" spans="1:16" s="5" customFormat="1" ht="21" customHeight="1" x14ac:dyDescent="0.3"/>
    <row r="22" spans="1:16" ht="21" customHeight="1" x14ac:dyDescent="0.25"/>
    <row r="23" spans="1:16" ht="21" customHeight="1" x14ac:dyDescent="0.25"/>
  </sheetData>
  <mergeCells count="18">
    <mergeCell ref="A6:Q6"/>
    <mergeCell ref="A1:Q1"/>
    <mergeCell ref="A2:Q2"/>
    <mergeCell ref="A3:Q3"/>
    <mergeCell ref="A4:Q4"/>
    <mergeCell ref="A5:Q5"/>
    <mergeCell ref="P9:P10"/>
    <mergeCell ref="A16:O16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</mergeCells>
  <pageMargins left="0.23622047244094491" right="0.23622047244094491" top="0.76" bottom="0.35433070866141736" header="0.31496062992125984" footer="0.31496062992125984"/>
  <pageSetup paperSize="9" scale="65" fitToHeight="0" orientation="landscape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CE087-C7B9-4809-AA46-A584C4B2C029}">
  <sheetPr>
    <pageSetUpPr fitToPage="1"/>
  </sheetPr>
  <dimension ref="A1:Q15"/>
  <sheetViews>
    <sheetView zoomScale="80" zoomScaleNormal="80" workbookViewId="0">
      <selection activeCell="A2" sqref="A2:Q4"/>
    </sheetView>
  </sheetViews>
  <sheetFormatPr defaultRowHeight="15" x14ac:dyDescent="0.25"/>
  <cols>
    <col min="1" max="1" width="3.375" style="7" customWidth="1"/>
    <col min="2" max="2" width="39.375" style="6" customWidth="1"/>
    <col min="3" max="3" width="24.75" style="6" customWidth="1"/>
    <col min="4" max="15" width="8.25" style="6" customWidth="1"/>
    <col min="16" max="16" width="12.375" style="6" customWidth="1"/>
    <col min="17" max="17" width="22.75" style="6" customWidth="1"/>
    <col min="18" max="16384" width="9" style="6"/>
  </cols>
  <sheetData>
    <row r="1" spans="1:17" ht="50.25" customHeight="1" x14ac:dyDescent="0.35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1" customFormat="1" ht="23.25" customHeight="1" x14ac:dyDescent="0.35">
      <c r="A2" s="57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s="1" customFormat="1" ht="23.25" customHeight="1" x14ac:dyDescent="0.35">
      <c r="A3" s="59" t="s">
        <v>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1" customFormat="1" ht="23.25" customHeight="1" x14ac:dyDescent="0.35">
      <c r="A4" s="59" t="s">
        <v>46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s="1" customFormat="1" ht="23.25" customHeight="1" x14ac:dyDescent="0.35">
      <c r="A5" s="59" t="s">
        <v>45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s="1" customFormat="1" ht="23.25" customHeight="1" x14ac:dyDescent="0.35">
      <c r="A6" s="54" t="s">
        <v>44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" customFormat="1" ht="23.25" customHeight="1" x14ac:dyDescent="0.35">
      <c r="A7" s="74" t="s">
        <v>43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s="8" customFormat="1" ht="23.25" customHeight="1" x14ac:dyDescent="0.2">
      <c r="A8" s="62" t="s">
        <v>0</v>
      </c>
      <c r="B8" s="62" t="s">
        <v>1</v>
      </c>
      <c r="C8" s="62" t="s">
        <v>2</v>
      </c>
      <c r="D8" s="63" t="s">
        <v>20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62" t="s">
        <v>23</v>
      </c>
    </row>
    <row r="9" spans="1:17" s="8" customFormat="1" ht="23.25" customHeight="1" x14ac:dyDescent="0.2">
      <c r="A9" s="62"/>
      <c r="B9" s="62"/>
      <c r="C9" s="62"/>
      <c r="D9" s="62" t="s">
        <v>3</v>
      </c>
      <c r="E9" s="62"/>
      <c r="F9" s="62"/>
      <c r="G9" s="62" t="s">
        <v>4</v>
      </c>
      <c r="H9" s="62"/>
      <c r="I9" s="62"/>
      <c r="J9" s="62" t="s">
        <v>5</v>
      </c>
      <c r="K9" s="62"/>
      <c r="L9" s="62"/>
      <c r="M9" s="62" t="s">
        <v>6</v>
      </c>
      <c r="N9" s="62"/>
      <c r="O9" s="62"/>
      <c r="P9" s="66" t="s">
        <v>19</v>
      </c>
      <c r="Q9" s="62"/>
    </row>
    <row r="10" spans="1:17" s="8" customFormat="1" ht="23.25" customHeight="1" x14ac:dyDescent="0.2">
      <c r="A10" s="62"/>
      <c r="B10" s="62"/>
      <c r="C10" s="62"/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2" t="s">
        <v>16</v>
      </c>
      <c r="N10" s="12" t="s">
        <v>17</v>
      </c>
      <c r="O10" s="12" t="s">
        <v>18</v>
      </c>
      <c r="P10" s="67"/>
      <c r="Q10" s="62"/>
    </row>
    <row r="11" spans="1:17" ht="342" customHeight="1" x14ac:dyDescent="0.25">
      <c r="A11" s="11">
        <v>1</v>
      </c>
      <c r="B11" s="9" t="s">
        <v>42</v>
      </c>
      <c r="C11" s="9" t="s">
        <v>41</v>
      </c>
      <c r="D11" s="3"/>
      <c r="E11" s="11"/>
      <c r="F11" s="4"/>
      <c r="G11" s="4"/>
      <c r="H11" s="11"/>
      <c r="I11" s="19"/>
      <c r="J11" s="11"/>
      <c r="K11" s="19"/>
      <c r="L11" s="19"/>
      <c r="M11" s="11"/>
      <c r="N11" s="17">
        <v>56000</v>
      </c>
      <c r="O11" s="17"/>
      <c r="P11" s="17">
        <v>56000</v>
      </c>
      <c r="Q11" s="9" t="s">
        <v>25</v>
      </c>
    </row>
    <row r="12" spans="1:17" s="5" customFormat="1" ht="21" customHeight="1" x14ac:dyDescent="0.3">
      <c r="A12" s="60" t="s">
        <v>21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16">
        <f>SUM(P11:P11)</f>
        <v>56000</v>
      </c>
      <c r="Q12" s="9" t="s">
        <v>22</v>
      </c>
    </row>
    <row r="13" spans="1:17" s="5" customFormat="1" ht="21" customHeight="1" x14ac:dyDescent="0.3"/>
    <row r="14" spans="1:17" s="7" customFormat="1" ht="21" customHeigh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1" customHeight="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</sheetData>
  <mergeCells count="18">
    <mergeCell ref="A12:O12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  <mergeCell ref="P9:P10"/>
    <mergeCell ref="A6:Q6"/>
    <mergeCell ref="A1:Q1"/>
    <mergeCell ref="A2:Q2"/>
    <mergeCell ref="A3:Q3"/>
    <mergeCell ref="A4:Q4"/>
    <mergeCell ref="A5:Q5"/>
  </mergeCells>
  <pageMargins left="0.23622047244094488" right="0.23622047244094488" top="0.86" bottom="0.39370078740157483" header="0" footer="0"/>
  <pageSetup paperSize="9" scale="6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1FD1-92AD-4FC5-B7D1-CA83270AF10B}">
  <sheetPr>
    <pageSetUpPr fitToPage="1"/>
  </sheetPr>
  <dimension ref="A1:Q15"/>
  <sheetViews>
    <sheetView zoomScale="80" zoomScaleNormal="80" workbookViewId="0">
      <selection activeCell="A2" sqref="A2:Q4"/>
    </sheetView>
  </sheetViews>
  <sheetFormatPr defaultRowHeight="15" x14ac:dyDescent="0.25"/>
  <cols>
    <col min="1" max="1" width="3.375" style="7" customWidth="1"/>
    <col min="2" max="2" width="39.375" style="6" customWidth="1"/>
    <col min="3" max="3" width="24.75" style="6" customWidth="1"/>
    <col min="4" max="15" width="8.25" style="6" customWidth="1"/>
    <col min="16" max="16" width="12.375" style="6" customWidth="1"/>
    <col min="17" max="17" width="22.75" style="6" customWidth="1"/>
    <col min="18" max="16384" width="9" style="6"/>
  </cols>
  <sheetData>
    <row r="1" spans="1:17" ht="50.25" customHeight="1" x14ac:dyDescent="0.35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1" customFormat="1" ht="23.25" customHeight="1" x14ac:dyDescent="0.35">
      <c r="A2" s="57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s="1" customFormat="1" ht="23.25" customHeight="1" x14ac:dyDescent="0.35">
      <c r="A3" s="59" t="s">
        <v>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1" customFormat="1" ht="23.25" customHeight="1" x14ac:dyDescent="0.35">
      <c r="A4" s="59" t="s">
        <v>52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s="1" customFormat="1" ht="23.25" customHeight="1" x14ac:dyDescent="0.35">
      <c r="A5" s="59" t="s">
        <v>51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s="1" customFormat="1" ht="23.25" customHeight="1" x14ac:dyDescent="0.35">
      <c r="A6" s="54" t="s">
        <v>50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" customFormat="1" ht="23.25" customHeight="1" x14ac:dyDescent="0.35">
      <c r="A7" s="74" t="s">
        <v>49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s="8" customFormat="1" ht="23.25" customHeight="1" x14ac:dyDescent="0.2">
      <c r="A8" s="62" t="s">
        <v>0</v>
      </c>
      <c r="B8" s="62" t="s">
        <v>1</v>
      </c>
      <c r="C8" s="62" t="s">
        <v>2</v>
      </c>
      <c r="D8" s="63" t="s">
        <v>20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62" t="s">
        <v>23</v>
      </c>
    </row>
    <row r="9" spans="1:17" s="8" customFormat="1" ht="23.25" customHeight="1" x14ac:dyDescent="0.2">
      <c r="A9" s="62"/>
      <c r="B9" s="62"/>
      <c r="C9" s="62"/>
      <c r="D9" s="62" t="s">
        <v>3</v>
      </c>
      <c r="E9" s="62"/>
      <c r="F9" s="62"/>
      <c r="G9" s="62" t="s">
        <v>4</v>
      </c>
      <c r="H9" s="62"/>
      <c r="I9" s="62"/>
      <c r="J9" s="62" t="s">
        <v>5</v>
      </c>
      <c r="K9" s="62"/>
      <c r="L9" s="62"/>
      <c r="M9" s="62" t="s">
        <v>6</v>
      </c>
      <c r="N9" s="62"/>
      <c r="O9" s="62"/>
      <c r="P9" s="66" t="s">
        <v>19</v>
      </c>
      <c r="Q9" s="62"/>
    </row>
    <row r="10" spans="1:17" s="8" customFormat="1" ht="23.25" customHeight="1" x14ac:dyDescent="0.2">
      <c r="A10" s="62"/>
      <c r="B10" s="62"/>
      <c r="C10" s="62"/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2" t="s">
        <v>16</v>
      </c>
      <c r="N10" s="12" t="s">
        <v>17</v>
      </c>
      <c r="O10" s="12" t="s">
        <v>18</v>
      </c>
      <c r="P10" s="67"/>
      <c r="Q10" s="62"/>
    </row>
    <row r="11" spans="1:17" ht="342" customHeight="1" x14ac:dyDescent="0.25">
      <c r="A11" s="11">
        <v>1</v>
      </c>
      <c r="B11" s="9" t="s">
        <v>48</v>
      </c>
      <c r="C11" s="9" t="s">
        <v>47</v>
      </c>
      <c r="D11" s="3"/>
      <c r="E11" s="9"/>
      <c r="F11" s="4"/>
      <c r="G11" s="4"/>
      <c r="H11" s="11"/>
      <c r="I11" s="17">
        <v>9000</v>
      </c>
      <c r="J11" s="17"/>
      <c r="K11" s="17"/>
      <c r="L11" s="17"/>
      <c r="M11" s="17"/>
      <c r="N11" s="17"/>
      <c r="O11" s="17"/>
      <c r="P11" s="17">
        <v>9000</v>
      </c>
      <c r="Q11" s="9" t="s">
        <v>25</v>
      </c>
    </row>
    <row r="12" spans="1:17" s="5" customFormat="1" ht="21" customHeight="1" x14ac:dyDescent="0.3">
      <c r="A12" s="60" t="s">
        <v>21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20">
        <v>9000</v>
      </c>
      <c r="Q12" s="9" t="s">
        <v>22</v>
      </c>
    </row>
    <row r="13" spans="1:17" s="5" customFormat="1" ht="21" customHeight="1" x14ac:dyDescent="0.3"/>
    <row r="14" spans="1:17" s="7" customFormat="1" ht="21" customHeigh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1" customHeight="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</sheetData>
  <mergeCells count="18">
    <mergeCell ref="A12:O12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  <mergeCell ref="P9:P10"/>
    <mergeCell ref="A6:Q6"/>
    <mergeCell ref="A1:Q1"/>
    <mergeCell ref="A2:Q2"/>
    <mergeCell ref="A3:Q3"/>
    <mergeCell ref="A4:Q4"/>
    <mergeCell ref="A5:Q5"/>
  </mergeCells>
  <pageMargins left="0.23622047244094488" right="0.23622047244094488" top="0.86" bottom="0.39370078740157483" header="0" footer="0"/>
  <pageSetup paperSize="9" scale="6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D5A55-1E24-4881-B536-33B7482D5824}">
  <sheetPr>
    <pageSetUpPr fitToPage="1"/>
  </sheetPr>
  <dimension ref="A1:Q27"/>
  <sheetViews>
    <sheetView tabSelected="1" zoomScale="85" zoomScaleNormal="85" zoomScaleSheetLayoutView="100" workbookViewId="0">
      <pane xSplit="17" ySplit="7" topLeftCell="R8" activePane="bottomRight" state="frozen"/>
      <selection pane="topRight" activeCell="W1" sqref="W1"/>
      <selection pane="bottomLeft" activeCell="A6" sqref="A6"/>
      <selection pane="bottomRight" activeCell="C19" sqref="C19"/>
    </sheetView>
  </sheetViews>
  <sheetFormatPr defaultColWidth="9" defaultRowHeight="15" x14ac:dyDescent="0.25"/>
  <cols>
    <col min="1" max="1" width="6.125" style="7" customWidth="1"/>
    <col min="2" max="2" width="39.5" style="6" customWidth="1"/>
    <col min="3" max="3" width="24.625" style="6" customWidth="1"/>
    <col min="4" max="15" width="8.25" style="6" customWidth="1"/>
    <col min="16" max="16" width="12.5" style="6" customWidth="1"/>
    <col min="17" max="17" width="22.625" style="6" customWidth="1"/>
    <col min="18" max="16384" width="9" style="6"/>
  </cols>
  <sheetData>
    <row r="1" spans="1:17" ht="51.75" customHeight="1" x14ac:dyDescent="0.35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1" customFormat="1" ht="24" customHeight="1" x14ac:dyDescent="0.35">
      <c r="A2" s="58" t="s">
        <v>139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s="1" customFormat="1" ht="24" customHeight="1" x14ac:dyDescent="0.35">
      <c r="A3" s="59" t="s">
        <v>54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1" customFormat="1" ht="24" customHeight="1" x14ac:dyDescent="0.35">
      <c r="A4" s="59" t="s">
        <v>140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s="1" customFormat="1" ht="24" customHeight="1" x14ac:dyDescent="0.35">
      <c r="A5" s="59" t="s">
        <v>99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s="1" customFormat="1" ht="24" customHeight="1" x14ac:dyDescent="0.35">
      <c r="A6" s="54" t="s">
        <v>100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" customFormat="1" ht="24" customHeight="1" x14ac:dyDescent="0.35">
      <c r="A7" s="61" t="s">
        <v>101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s="8" customFormat="1" ht="24" customHeight="1" x14ac:dyDescent="0.2">
      <c r="A8" s="62" t="s">
        <v>0</v>
      </c>
      <c r="B8" s="62" t="s">
        <v>1</v>
      </c>
      <c r="C8" s="62" t="s">
        <v>2</v>
      </c>
      <c r="D8" s="63" t="s">
        <v>20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62" t="s">
        <v>23</v>
      </c>
    </row>
    <row r="9" spans="1:17" s="8" customFormat="1" ht="24" customHeight="1" x14ac:dyDescent="0.2">
      <c r="A9" s="62"/>
      <c r="B9" s="62"/>
      <c r="C9" s="62"/>
      <c r="D9" s="62" t="s">
        <v>3</v>
      </c>
      <c r="E9" s="62"/>
      <c r="F9" s="62"/>
      <c r="G9" s="62" t="s">
        <v>4</v>
      </c>
      <c r="H9" s="62"/>
      <c r="I9" s="62"/>
      <c r="J9" s="62" t="s">
        <v>5</v>
      </c>
      <c r="K9" s="62"/>
      <c r="L9" s="62"/>
      <c r="M9" s="62" t="s">
        <v>6</v>
      </c>
      <c r="N9" s="62"/>
      <c r="O9" s="62"/>
      <c r="P9" s="66" t="s">
        <v>19</v>
      </c>
      <c r="Q9" s="62"/>
    </row>
    <row r="10" spans="1:17" s="8" customFormat="1" ht="24" customHeight="1" x14ac:dyDescent="0.2">
      <c r="A10" s="62"/>
      <c r="B10" s="62"/>
      <c r="C10" s="62"/>
      <c r="D10" s="25" t="s">
        <v>74</v>
      </c>
      <c r="E10" s="25" t="s">
        <v>75</v>
      </c>
      <c r="F10" s="25" t="s">
        <v>76</v>
      </c>
      <c r="G10" s="25" t="s">
        <v>77</v>
      </c>
      <c r="H10" s="25" t="s">
        <v>78</v>
      </c>
      <c r="I10" s="25" t="s">
        <v>79</v>
      </c>
      <c r="J10" s="25" t="s">
        <v>80</v>
      </c>
      <c r="K10" s="25" t="s">
        <v>81</v>
      </c>
      <c r="L10" s="25" t="s">
        <v>82</v>
      </c>
      <c r="M10" s="25" t="s">
        <v>83</v>
      </c>
      <c r="N10" s="25" t="s">
        <v>84</v>
      </c>
      <c r="O10" s="25" t="s">
        <v>85</v>
      </c>
      <c r="P10" s="67"/>
      <c r="Q10" s="62"/>
    </row>
    <row r="11" spans="1:17" s="8" customFormat="1" ht="42" x14ac:dyDescent="0.2">
      <c r="A11" s="11">
        <v>1</v>
      </c>
      <c r="B11" s="26" t="s">
        <v>102</v>
      </c>
      <c r="C11" s="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1"/>
      <c r="Q11" s="41" t="s">
        <v>103</v>
      </c>
    </row>
    <row r="12" spans="1:17" s="8" customFormat="1" ht="42" x14ac:dyDescent="0.2">
      <c r="A12" s="11"/>
      <c r="B12" s="26" t="s">
        <v>104</v>
      </c>
      <c r="C12" s="26" t="s">
        <v>105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42">
        <v>170000</v>
      </c>
      <c r="Q12" s="43"/>
    </row>
    <row r="13" spans="1:17" s="8" customFormat="1" ht="42" x14ac:dyDescent="0.2">
      <c r="A13" s="3"/>
      <c r="B13" s="26" t="s">
        <v>106</v>
      </c>
      <c r="C13" s="26" t="s">
        <v>107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42">
        <v>35000</v>
      </c>
      <c r="Q13" s="43"/>
    </row>
    <row r="14" spans="1:17" s="8" customFormat="1" ht="42" x14ac:dyDescent="0.2">
      <c r="A14" s="3"/>
      <c r="B14" s="26" t="s">
        <v>108</v>
      </c>
      <c r="C14" s="26" t="s">
        <v>109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42">
        <v>29300</v>
      </c>
      <c r="Q14" s="43"/>
    </row>
    <row r="15" spans="1:17" s="8" customFormat="1" ht="21" x14ac:dyDescent="0.2">
      <c r="A15" s="11">
        <v>2</v>
      </c>
      <c r="B15" s="26" t="s">
        <v>110</v>
      </c>
      <c r="C15" s="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44"/>
      <c r="Q15" s="43"/>
    </row>
    <row r="16" spans="1:17" s="8" customFormat="1" ht="63" x14ac:dyDescent="0.2">
      <c r="A16" s="11"/>
      <c r="B16" s="26" t="s">
        <v>111</v>
      </c>
      <c r="C16" s="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42">
        <v>50000</v>
      </c>
      <c r="Q16" s="43"/>
    </row>
    <row r="17" spans="1:17" s="8" customFormat="1" ht="21" x14ac:dyDescent="0.2">
      <c r="A17" s="11">
        <v>3</v>
      </c>
      <c r="B17" s="26" t="s">
        <v>112</v>
      </c>
      <c r="C17" s="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2"/>
      <c r="Q17" s="43"/>
    </row>
    <row r="18" spans="1:17" s="8" customFormat="1" ht="63" x14ac:dyDescent="0.2">
      <c r="A18" s="3"/>
      <c r="B18" s="26" t="s">
        <v>113</v>
      </c>
      <c r="C18" s="26" t="s">
        <v>114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42">
        <v>100000</v>
      </c>
      <c r="Q18" s="43"/>
    </row>
    <row r="19" spans="1:17" s="8" customFormat="1" ht="105" x14ac:dyDescent="0.2">
      <c r="A19" s="11">
        <v>4</v>
      </c>
      <c r="B19" s="26" t="s">
        <v>115</v>
      </c>
      <c r="C19" s="26" t="s">
        <v>116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42">
        <v>8680</v>
      </c>
      <c r="Q19" s="43"/>
    </row>
    <row r="20" spans="1:17" ht="27" customHeight="1" x14ac:dyDescent="0.25">
      <c r="A20" s="60" t="s">
        <v>21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6">
        <f>SUM(P12:P19)</f>
        <v>392980</v>
      </c>
      <c r="Q20" s="9" t="s">
        <v>22</v>
      </c>
    </row>
    <row r="21" spans="1:17" s="1" customFormat="1" ht="21" customHeight="1" x14ac:dyDescent="0.35">
      <c r="A21" s="1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7" s="1" customFormat="1" ht="21" customHeight="1" x14ac:dyDescent="0.35">
      <c r="A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7" s="5" customFormat="1" ht="21" customHeight="1" x14ac:dyDescent="0.3"/>
    <row r="24" spans="1:17" s="5" customFormat="1" ht="21" customHeight="1" x14ac:dyDescent="0.3"/>
    <row r="25" spans="1:17" s="5" customFormat="1" ht="21" customHeight="1" x14ac:dyDescent="0.3"/>
    <row r="26" spans="1:17" ht="21" customHeight="1" x14ac:dyDescent="0.25"/>
    <row r="27" spans="1:17" ht="21" customHeight="1" x14ac:dyDescent="0.25"/>
  </sheetData>
  <mergeCells count="18">
    <mergeCell ref="A6:Q6"/>
    <mergeCell ref="A1:Q1"/>
    <mergeCell ref="A2:Q2"/>
    <mergeCell ref="A3:Q3"/>
    <mergeCell ref="A4:Q4"/>
    <mergeCell ref="A5:Q5"/>
    <mergeCell ref="P9:P10"/>
    <mergeCell ref="A20:O20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</mergeCells>
  <pageMargins left="0.11811023622047245" right="0.11811023622047245" top="0.62" bottom="0.15748031496062992" header="0.31496062992125984" footer="0.2"/>
  <pageSetup paperSize="9" scale="66" fitToHeight="0" orientation="landscape" horizontalDpi="4294967292" vertic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76A92-F391-4A0A-9B77-474AB8720599}">
  <sheetPr>
    <pageSetUpPr fitToPage="1"/>
  </sheetPr>
  <dimension ref="A1:Q22"/>
  <sheetViews>
    <sheetView zoomScale="85" zoomScaleNormal="85" zoomScaleSheetLayoutView="100" workbookViewId="0">
      <pane xSplit="17" ySplit="7" topLeftCell="R8" activePane="bottomRight" state="frozen"/>
      <selection pane="topRight" activeCell="W1" sqref="W1"/>
      <selection pane="bottomLeft" activeCell="A6" sqref="A6"/>
      <selection pane="bottomRight" activeCell="A4" sqref="A4:Q4"/>
    </sheetView>
  </sheetViews>
  <sheetFormatPr defaultColWidth="9" defaultRowHeight="15" x14ac:dyDescent="0.25"/>
  <cols>
    <col min="1" max="1" width="6.125" style="7" customWidth="1"/>
    <col min="2" max="2" width="47.25" style="6" customWidth="1"/>
    <col min="3" max="3" width="24.75" style="6" customWidth="1"/>
    <col min="4" max="15" width="8.25" style="6" customWidth="1"/>
    <col min="16" max="16" width="12.375" style="6" customWidth="1"/>
    <col min="17" max="17" width="22.75" style="6" customWidth="1"/>
    <col min="18" max="16384" width="9" style="6"/>
  </cols>
  <sheetData>
    <row r="1" spans="1:17" ht="50.25" customHeight="1" x14ac:dyDescent="0.35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1" customFormat="1" ht="23.25" customHeight="1" x14ac:dyDescent="0.35">
      <c r="A2" s="58" t="s">
        <v>141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s="1" customFormat="1" ht="23.25" customHeight="1" x14ac:dyDescent="0.35">
      <c r="A3" s="59" t="s">
        <v>117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1" customFormat="1" ht="23.25" customHeight="1" x14ac:dyDescent="0.35">
      <c r="A4" s="59" t="s">
        <v>142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s="1" customFormat="1" ht="23.25" customHeight="1" x14ac:dyDescent="0.35">
      <c r="A5" s="59" t="s">
        <v>118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s="1" customFormat="1" ht="23.25" customHeight="1" x14ac:dyDescent="0.35">
      <c r="A6" s="54" t="s">
        <v>119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" customFormat="1" ht="23.25" customHeight="1" x14ac:dyDescent="0.35">
      <c r="A7" s="61" t="s">
        <v>120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s="8" customFormat="1" ht="23.25" customHeight="1" x14ac:dyDescent="0.2">
      <c r="A8" s="62" t="s">
        <v>0</v>
      </c>
      <c r="B8" s="62" t="s">
        <v>1</v>
      </c>
      <c r="C8" s="62" t="s">
        <v>2</v>
      </c>
      <c r="D8" s="63" t="s">
        <v>20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62" t="s">
        <v>23</v>
      </c>
    </row>
    <row r="9" spans="1:17" s="8" customFormat="1" ht="23.25" customHeight="1" x14ac:dyDescent="0.2">
      <c r="A9" s="62"/>
      <c r="B9" s="62"/>
      <c r="C9" s="62"/>
      <c r="D9" s="62" t="s">
        <v>3</v>
      </c>
      <c r="E9" s="62"/>
      <c r="F9" s="62"/>
      <c r="G9" s="62" t="s">
        <v>4</v>
      </c>
      <c r="H9" s="62"/>
      <c r="I9" s="62"/>
      <c r="J9" s="62" t="s">
        <v>5</v>
      </c>
      <c r="K9" s="62"/>
      <c r="L9" s="62"/>
      <c r="M9" s="62" t="s">
        <v>6</v>
      </c>
      <c r="N9" s="62"/>
      <c r="O9" s="62"/>
      <c r="P9" s="66" t="s">
        <v>19</v>
      </c>
      <c r="Q9" s="62"/>
    </row>
    <row r="10" spans="1:17" s="8" customFormat="1" ht="23.25" customHeight="1" x14ac:dyDescent="0.2">
      <c r="A10" s="62"/>
      <c r="B10" s="62"/>
      <c r="C10" s="62"/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2" t="s">
        <v>16</v>
      </c>
      <c r="N10" s="12" t="s">
        <v>17</v>
      </c>
      <c r="O10" s="12" t="s">
        <v>18</v>
      </c>
      <c r="P10" s="67"/>
      <c r="Q10" s="62"/>
    </row>
    <row r="11" spans="1:17" s="8" customFormat="1" ht="117" customHeight="1" x14ac:dyDescent="0.2">
      <c r="A11" s="11">
        <v>1</v>
      </c>
      <c r="B11" s="21" t="s">
        <v>121</v>
      </c>
      <c r="C11" s="21" t="s">
        <v>122</v>
      </c>
      <c r="D11" s="12"/>
      <c r="E11" s="12"/>
      <c r="F11" s="12"/>
      <c r="G11" s="16">
        <v>500</v>
      </c>
      <c r="H11" s="12"/>
      <c r="I11" s="12"/>
      <c r="J11" s="12"/>
      <c r="K11" s="12"/>
      <c r="L11" s="12"/>
      <c r="M11" s="12"/>
      <c r="N11" s="12"/>
      <c r="O11" s="12"/>
      <c r="P11" s="45">
        <f>SUM(D11:O11)</f>
        <v>500</v>
      </c>
      <c r="Q11" s="13" t="s">
        <v>123</v>
      </c>
    </row>
    <row r="12" spans="1:17" s="8" customFormat="1" ht="117" customHeight="1" x14ac:dyDescent="0.2">
      <c r="A12" s="11">
        <v>2</v>
      </c>
      <c r="B12" s="21" t="s">
        <v>124</v>
      </c>
      <c r="C12" s="21" t="s">
        <v>125</v>
      </c>
      <c r="D12" s="12"/>
      <c r="E12" s="12"/>
      <c r="F12" s="12"/>
      <c r="G12" s="16"/>
      <c r="H12" s="16"/>
      <c r="I12" s="16"/>
      <c r="J12" s="16">
        <v>7400</v>
      </c>
      <c r="K12" s="16"/>
      <c r="L12" s="16"/>
      <c r="M12" s="16"/>
      <c r="N12" s="16"/>
      <c r="O12" s="16"/>
      <c r="P12" s="45">
        <f t="shared" ref="P12:P14" si="0">SUM(D12:O12)</f>
        <v>7400</v>
      </c>
      <c r="Q12" s="13" t="s">
        <v>123</v>
      </c>
    </row>
    <row r="13" spans="1:17" s="8" customFormat="1" ht="117" customHeight="1" x14ac:dyDescent="0.2">
      <c r="A13" s="11">
        <v>3</v>
      </c>
      <c r="B13" s="9" t="s">
        <v>126</v>
      </c>
      <c r="C13" s="21" t="s">
        <v>122</v>
      </c>
      <c r="D13" s="12"/>
      <c r="E13" s="12"/>
      <c r="F13" s="12"/>
      <c r="G13" s="16"/>
      <c r="H13" s="16"/>
      <c r="I13" s="16"/>
      <c r="J13" s="16"/>
      <c r="K13" s="16"/>
      <c r="L13" s="16"/>
      <c r="M13" s="16">
        <v>500</v>
      </c>
      <c r="N13" s="16"/>
      <c r="O13" s="16"/>
      <c r="P13" s="45">
        <f t="shared" si="0"/>
        <v>500</v>
      </c>
      <c r="Q13" s="13" t="s">
        <v>123</v>
      </c>
    </row>
    <row r="14" spans="1:17" s="8" customFormat="1" ht="117" customHeight="1" x14ac:dyDescent="0.2">
      <c r="A14" s="11">
        <v>4</v>
      </c>
      <c r="B14" s="9" t="s">
        <v>127</v>
      </c>
      <c r="C14" s="21" t="s">
        <v>128</v>
      </c>
      <c r="D14" s="12"/>
      <c r="E14" s="12"/>
      <c r="F14" s="12"/>
      <c r="G14" s="16">
        <v>5000</v>
      </c>
      <c r="H14" s="12"/>
      <c r="I14" s="12"/>
      <c r="J14" s="12"/>
      <c r="K14" s="12"/>
      <c r="L14" s="12"/>
      <c r="M14" s="12"/>
      <c r="N14" s="12"/>
      <c r="O14" s="12"/>
      <c r="P14" s="45">
        <f t="shared" si="0"/>
        <v>5000</v>
      </c>
      <c r="Q14" s="13" t="s">
        <v>123</v>
      </c>
    </row>
    <row r="15" spans="1:17" ht="27" customHeight="1" x14ac:dyDescent="0.25">
      <c r="A15" s="60" t="s">
        <v>21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24">
        <f>SUM(P11:P14)</f>
        <v>13400</v>
      </c>
      <c r="Q15" s="9" t="s">
        <v>22</v>
      </c>
    </row>
    <row r="16" spans="1:17" s="1" customFormat="1" ht="21" customHeight="1" x14ac:dyDescent="0.35">
      <c r="A16" s="1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" customFormat="1" ht="21" customHeight="1" x14ac:dyDescent="0.35">
      <c r="A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5" customFormat="1" ht="21" customHeight="1" x14ac:dyDescent="0.3"/>
    <row r="19" spans="1:16" s="5" customFormat="1" ht="21" customHeight="1" x14ac:dyDescent="0.3"/>
    <row r="20" spans="1:16" s="5" customFormat="1" ht="21" customHeight="1" x14ac:dyDescent="0.3"/>
    <row r="21" spans="1:16" ht="21" customHeight="1" x14ac:dyDescent="0.25"/>
    <row r="22" spans="1:16" ht="21" customHeight="1" x14ac:dyDescent="0.25"/>
  </sheetData>
  <mergeCells count="18">
    <mergeCell ref="A5:Q5"/>
    <mergeCell ref="A1:Q1"/>
    <mergeCell ref="A2:Q2"/>
    <mergeCell ref="A3:Q3"/>
    <mergeCell ref="A4:Q4"/>
    <mergeCell ref="M9:O9"/>
    <mergeCell ref="P9:P10"/>
    <mergeCell ref="A15:O15"/>
    <mergeCell ref="A6:Q6"/>
    <mergeCell ref="A7:Q7"/>
    <mergeCell ref="A8:A10"/>
    <mergeCell ref="B8:B10"/>
    <mergeCell ref="C8:C10"/>
    <mergeCell ref="D8:P8"/>
    <mergeCell ref="Q8:Q10"/>
    <mergeCell ref="D9:F9"/>
    <mergeCell ref="G9:I9"/>
    <mergeCell ref="J9:L9"/>
  </mergeCells>
  <pageMargins left="0.11811023622047245" right="0.11811023622047245" top="0.73" bottom="0.15748031496062992" header="0.31496062992125984" footer="0.31496062992125984"/>
  <pageSetup paperSize="9" scale="64" fitToHeight="0" orientation="landscape" horizontalDpi="4294967292" vertic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1C9CD-9361-41A3-849D-EDEC91EFDFD6}">
  <sheetPr>
    <pageSetUpPr fitToPage="1"/>
  </sheetPr>
  <dimension ref="A1:U23"/>
  <sheetViews>
    <sheetView zoomScale="85" zoomScaleNormal="85" zoomScaleSheetLayoutView="100" workbookViewId="0">
      <pane xSplit="17" ySplit="7" topLeftCell="R8" activePane="bottomRight" state="frozen"/>
      <selection pane="topRight" activeCell="W1" sqref="W1"/>
      <selection pane="bottomLeft" activeCell="A6" sqref="A6"/>
      <selection pane="bottomRight" activeCell="A2" sqref="A2:Q2"/>
    </sheetView>
  </sheetViews>
  <sheetFormatPr defaultColWidth="9" defaultRowHeight="15" x14ac:dyDescent="0.25"/>
  <cols>
    <col min="1" max="1" width="6.125" style="7" customWidth="1"/>
    <col min="2" max="2" width="39.375" style="6" customWidth="1"/>
    <col min="3" max="3" width="24.75" style="6" customWidth="1"/>
    <col min="4" max="15" width="8.25" style="6" customWidth="1"/>
    <col min="16" max="16" width="12.375" style="6" customWidth="1"/>
    <col min="17" max="17" width="22.75" style="6" customWidth="1"/>
    <col min="18" max="16384" width="9" style="6"/>
  </cols>
  <sheetData>
    <row r="1" spans="1:21" ht="50.25" customHeight="1" x14ac:dyDescent="0.35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1" s="1" customFormat="1" ht="23.45" customHeight="1" x14ac:dyDescent="0.35">
      <c r="A2" s="58" t="s">
        <v>143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21" s="1" customFormat="1" ht="23.45" customHeight="1" x14ac:dyDescent="0.35">
      <c r="A3" s="59" t="s">
        <v>129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21" s="1" customFormat="1" ht="23.45" customHeight="1" x14ac:dyDescent="0.35">
      <c r="A4" s="59" t="s">
        <v>130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21" s="1" customFormat="1" ht="23.45" customHeight="1" x14ac:dyDescent="0.35">
      <c r="A5" s="59" t="s">
        <v>131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21" s="1" customFormat="1" ht="23.45" customHeight="1" x14ac:dyDescent="0.35">
      <c r="A6" s="54" t="s">
        <v>132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21" s="1" customFormat="1" ht="23.45" customHeight="1" x14ac:dyDescent="0.35">
      <c r="A7" s="61" t="s">
        <v>133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1" s="8" customFormat="1" ht="23.25" customHeight="1" x14ac:dyDescent="0.2">
      <c r="A8" s="62" t="s">
        <v>0</v>
      </c>
      <c r="B8" s="62" t="s">
        <v>1</v>
      </c>
      <c r="C8" s="62" t="s">
        <v>2</v>
      </c>
      <c r="D8" s="63" t="s">
        <v>20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62" t="s">
        <v>23</v>
      </c>
    </row>
    <row r="9" spans="1:21" s="8" customFormat="1" ht="23.25" customHeight="1" x14ac:dyDescent="0.2">
      <c r="A9" s="62"/>
      <c r="B9" s="62"/>
      <c r="C9" s="62"/>
      <c r="D9" s="62" t="s">
        <v>3</v>
      </c>
      <c r="E9" s="62"/>
      <c r="F9" s="62"/>
      <c r="G9" s="62" t="s">
        <v>4</v>
      </c>
      <c r="H9" s="62"/>
      <c r="I9" s="62"/>
      <c r="J9" s="62" t="s">
        <v>5</v>
      </c>
      <c r="K9" s="62"/>
      <c r="L9" s="62"/>
      <c r="M9" s="62" t="s">
        <v>6</v>
      </c>
      <c r="N9" s="62"/>
      <c r="O9" s="62"/>
      <c r="P9" s="66" t="s">
        <v>19</v>
      </c>
      <c r="Q9" s="62"/>
    </row>
    <row r="10" spans="1:21" s="8" customFormat="1" ht="23.25" customHeight="1" x14ac:dyDescent="0.2">
      <c r="A10" s="62"/>
      <c r="B10" s="62"/>
      <c r="C10" s="62"/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2" t="s">
        <v>16</v>
      </c>
      <c r="N10" s="12" t="s">
        <v>17</v>
      </c>
      <c r="O10" s="12" t="s">
        <v>18</v>
      </c>
      <c r="P10" s="67"/>
      <c r="Q10" s="62"/>
    </row>
    <row r="11" spans="1:21" s="8" customFormat="1" ht="63" x14ac:dyDescent="0.2">
      <c r="A11" s="11">
        <v>1</v>
      </c>
      <c r="B11" s="21" t="s">
        <v>134</v>
      </c>
      <c r="C11" s="21" t="s">
        <v>135</v>
      </c>
      <c r="D11" s="16"/>
      <c r="E11" s="16"/>
      <c r="F11" s="16"/>
      <c r="G11" s="16"/>
      <c r="H11" s="16">
        <v>21300</v>
      </c>
      <c r="I11" s="16"/>
      <c r="J11" s="16"/>
      <c r="K11" s="16"/>
      <c r="L11" s="16"/>
      <c r="M11" s="16"/>
      <c r="N11" s="16"/>
      <c r="O11" s="16"/>
      <c r="P11" s="23">
        <f>SUM(D11:N11)</f>
        <v>21300</v>
      </c>
      <c r="Q11" s="13" t="s">
        <v>136</v>
      </c>
      <c r="S11" s="52"/>
      <c r="U11" s="52"/>
    </row>
    <row r="12" spans="1:21" s="8" customFormat="1" ht="86.25" customHeight="1" x14ac:dyDescent="0.2">
      <c r="A12" s="11">
        <v>2</v>
      </c>
      <c r="B12" s="21" t="s">
        <v>137</v>
      </c>
      <c r="C12" s="21" t="s">
        <v>138</v>
      </c>
      <c r="D12" s="16"/>
      <c r="E12" s="16"/>
      <c r="F12" s="16"/>
      <c r="G12" s="16"/>
      <c r="H12" s="16"/>
      <c r="I12" s="16">
        <v>23400</v>
      </c>
      <c r="J12" s="16"/>
      <c r="K12" s="16"/>
      <c r="L12" s="16"/>
      <c r="M12" s="16"/>
      <c r="N12" s="16"/>
      <c r="O12" s="16"/>
      <c r="P12" s="23">
        <f>SUM(D12:N12)</f>
        <v>23400</v>
      </c>
      <c r="Q12" s="46"/>
      <c r="S12" s="52"/>
      <c r="U12" s="52"/>
    </row>
    <row r="13" spans="1:21" s="8" customFormat="1" ht="86.25" customHeight="1" x14ac:dyDescent="0.2">
      <c r="A13" s="33"/>
      <c r="B13" s="47"/>
      <c r="C13" s="48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4"/>
      <c r="Q13" s="14"/>
      <c r="U13" s="53"/>
    </row>
    <row r="14" spans="1:21" s="8" customFormat="1" ht="86.25" customHeight="1" x14ac:dyDescent="0.2">
      <c r="A14" s="35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21" ht="86.25" customHeight="1" x14ac:dyDescent="0.25">
      <c r="A15" s="36"/>
      <c r="B15" s="37"/>
      <c r="C15" s="37"/>
      <c r="D15" s="38"/>
      <c r="E15" s="38"/>
      <c r="F15" s="39"/>
      <c r="G15" s="39"/>
      <c r="H15" s="38"/>
      <c r="I15" s="38"/>
      <c r="J15" s="38"/>
      <c r="K15" s="38"/>
      <c r="L15" s="38"/>
      <c r="M15" s="38"/>
      <c r="N15" s="38"/>
      <c r="O15" s="38"/>
      <c r="P15" s="38"/>
      <c r="Q15" s="40"/>
    </row>
    <row r="16" spans="1:21" ht="27" customHeight="1" x14ac:dyDescent="0.25">
      <c r="A16" s="60" t="s">
        <v>21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49">
        <f>SUM(P11:P15)</f>
        <v>44700</v>
      </c>
      <c r="Q16" s="9" t="s">
        <v>22</v>
      </c>
    </row>
    <row r="17" spans="1:16" s="1" customFormat="1" ht="21" customHeight="1" x14ac:dyDescent="0.35">
      <c r="A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" customFormat="1" ht="21" customHeight="1" x14ac:dyDescent="0.35">
      <c r="A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5" customFormat="1" ht="21" customHeight="1" x14ac:dyDescent="0.3"/>
    <row r="20" spans="1:16" s="5" customFormat="1" ht="21" customHeight="1" x14ac:dyDescent="0.3"/>
    <row r="21" spans="1:16" s="5" customFormat="1" ht="21" customHeight="1" x14ac:dyDescent="0.3"/>
    <row r="22" spans="1:16" ht="21" customHeight="1" x14ac:dyDescent="0.25"/>
    <row r="23" spans="1:16" ht="21" customHeight="1" x14ac:dyDescent="0.25"/>
  </sheetData>
  <mergeCells count="18">
    <mergeCell ref="A6:Q6"/>
    <mergeCell ref="A1:Q1"/>
    <mergeCell ref="A2:Q2"/>
    <mergeCell ref="A3:Q3"/>
    <mergeCell ref="A4:Q4"/>
    <mergeCell ref="A5:Q5"/>
    <mergeCell ref="P9:P10"/>
    <mergeCell ref="A16:O16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</mergeCells>
  <pageMargins left="0.11811023622047245" right="0.11811023622047245" top="0.86" bottom="0.15748031496062992" header="0.54" footer="0.31496062992125984"/>
  <pageSetup paperSize="9" scale="66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6</vt:i4>
      </vt:variant>
    </vt:vector>
  </HeadingPairs>
  <TitlesOfParts>
    <vt:vector size="15" baseType="lpstr">
      <vt:lpstr>แผน14ป.2ผ.6ค.2TB  </vt:lpstr>
      <vt:lpstr>แผน15ป.2ผ.6ค.6 (IMC)</vt:lpstr>
      <vt:lpstr>แผน16ป.2ผ.6ค.7จิตเวช</vt:lpstr>
      <vt:lpstr>แผน17ป.2ผ.6ค.8 (Sepsis)</vt:lpstr>
      <vt:lpstr>แผน18ป.2ผ.6ค.10(มะเร็งเต้านม) </vt:lpstr>
      <vt:lpstr>แผน19ป.2ผ.6ค.10(มะเร็งลำไส้)</vt:lpstr>
      <vt:lpstr>แผน20ป.2ผ.6ค.13ยาเสพติด  </vt:lpstr>
      <vt:lpstr>แผน21ป.2ผ.6ค.14กายภาพ</vt:lpstr>
      <vt:lpstr>แผน22ป.2ผ.7ค.1ERฉุกเฉิน</vt:lpstr>
      <vt:lpstr>'แผน15ป.2ผ.6ค.6 (IMC)'!Print_Titles</vt:lpstr>
      <vt:lpstr>แผน16ป.2ผ.6ค.7จิตเวช!Print_Titles</vt:lpstr>
      <vt:lpstr>'แผน17ป.2ผ.6ค.8 (Sepsis)'!Print_Titles</vt:lpstr>
      <vt:lpstr>'แผน20ป.2ผ.6ค.13ยาเสพติด  '!Print_Titles</vt:lpstr>
      <vt:lpstr>แผน21ป.2ผ.6ค.14กายภาพ!Print_Titles</vt:lpstr>
      <vt:lpstr>แผน22ป.2ผ.7ค.1ERฉุกเฉิน!Print_Titles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2023-11-02T07:42:29Z</dcterms:modified>
</cp:coreProperties>
</file>